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xis.amarguin\Box\14_Bât_Affaires\Lyon\69BA-106306 POSTE DE LIVRAISON ENEDIS (PL1)\07 - PRO DCE (v3)\"/>
    </mc:Choice>
  </mc:AlternateContent>
  <xr:revisionPtr revIDLastSave="0" documentId="13_ncr:1_{ACE66345-DEAE-406A-AFD2-A93DBA536F45}" xr6:coauthVersionLast="36" xr6:coauthVersionMax="36" xr10:uidLastSave="{00000000-0000-0000-0000-000000000000}"/>
  <bookViews>
    <workbookView xWindow="-120" yWindow="-120" windowWidth="29040" windowHeight="15840" tabRatio="938" xr2:uid="{00000000-000D-0000-FFFF-FFFF00000000}"/>
  </bookViews>
  <sheets>
    <sheet name="DPGF" sheetId="8" r:id="rId1"/>
  </sheets>
  <definedNames>
    <definedName name="_Toc151131257" localSheetId="0">DPGF!#REF!</definedName>
    <definedName name="CoefCVC">1.1</definedName>
    <definedName name="CoefELEC">1.15</definedName>
    <definedName name="liste_lum">#REF!</definedName>
    <definedName name="_xlnm.Print_Area" localSheetId="0">DPGF!$A$1:$E$209</definedName>
  </definedNames>
  <calcPr calcId="191029"/>
</workbook>
</file>

<file path=xl/calcChain.xml><?xml version="1.0" encoding="utf-8"?>
<calcChain xmlns="http://schemas.openxmlformats.org/spreadsheetml/2006/main">
  <c r="E55" i="8" l="1"/>
  <c r="E54" i="8"/>
  <c r="E53" i="8"/>
  <c r="E57" i="8" s="1"/>
  <c r="E47" i="8"/>
  <c r="E49" i="8" s="1"/>
  <c r="E63" i="8" s="1"/>
  <c r="E177" i="8" l="1"/>
  <c r="E92" i="8" l="1"/>
  <c r="E71" i="8"/>
  <c r="E189" i="8" l="1"/>
  <c r="E190" i="8"/>
  <c r="E188" i="8"/>
  <c r="E160" i="8"/>
  <c r="E155" i="8"/>
  <c r="E148" i="8"/>
  <c r="E147" i="8"/>
  <c r="E142" i="8"/>
  <c r="E143" i="8"/>
  <c r="E137" i="8"/>
  <c r="E136" i="8"/>
  <c r="E138" i="8"/>
  <c r="E135" i="8"/>
  <c r="E131" i="8"/>
  <c r="E130" i="8"/>
  <c r="E126" i="8"/>
  <c r="E125" i="8"/>
  <c r="E124" i="8"/>
  <c r="E120" i="8"/>
  <c r="E119" i="8"/>
  <c r="E118" i="8"/>
  <c r="E114" i="8"/>
  <c r="E105" i="8"/>
  <c r="E113" i="8"/>
  <c r="E112" i="8"/>
  <c r="E111" i="8"/>
  <c r="E110" i="8"/>
  <c r="E109" i="8"/>
  <c r="E108" i="8"/>
  <c r="E107" i="8"/>
  <c r="E104" i="8"/>
  <c r="E106" i="8"/>
  <c r="E201" i="8" l="1"/>
  <c r="E95" i="8"/>
  <c r="E94" i="8"/>
  <c r="E70" i="8" l="1"/>
  <c r="E73" i="8" l="1"/>
  <c r="E77" i="8"/>
  <c r="E79" i="8" l="1"/>
  <c r="E96" i="8" l="1"/>
  <c r="E97" i="8"/>
  <c r="E87" i="8"/>
  <c r="E187" i="8" l="1"/>
  <c r="E192" i="8" s="1"/>
  <c r="E174" i="8"/>
  <c r="E91" i="8"/>
  <c r="E166" i="8" s="1"/>
  <c r="E183" i="8" l="1"/>
  <c r="E203" i="8" s="1"/>
  <c r="E206" i="8" s="1"/>
  <c r="E207" i="8" s="1"/>
  <c r="E208" i="8" l="1"/>
</calcChain>
</file>

<file path=xl/sharedStrings.xml><?xml version="1.0" encoding="utf-8"?>
<sst xmlns="http://schemas.openxmlformats.org/spreadsheetml/2006/main" count="214" uniqueCount="130">
  <si>
    <t>Désignation</t>
  </si>
  <si>
    <t>Q</t>
  </si>
  <si>
    <t>U</t>
  </si>
  <si>
    <t>PU</t>
  </si>
  <si>
    <t>TOTAL HT</t>
  </si>
  <si>
    <t>ens</t>
  </si>
  <si>
    <t>pm</t>
  </si>
  <si>
    <t>3.1 - Généralités</t>
  </si>
  <si>
    <t>1 - GENERALITES</t>
  </si>
  <si>
    <t>2 - SPECIFICATIONS TECHNIQUES GENERALES</t>
  </si>
  <si>
    <t>3 - DESCRIPTION DES TRAVAUX</t>
  </si>
  <si>
    <t>2.1 - Normes et réglements</t>
  </si>
  <si>
    <t>2.2 - Réservations, percements, saignées</t>
  </si>
  <si>
    <t>2.3 - Rebouchage des réservations</t>
  </si>
  <si>
    <t>2.4 - Confort acoustique et isolation phonique</t>
  </si>
  <si>
    <t>Réalisation de tous les documents d'exécution des travaux (plans, schémas, notes de calcul, synoptiques, carnet de câbles, bilan de puissances, notices d'exploitation, notices de maintenance)</t>
  </si>
  <si>
    <t>TOTAL HT 2 - SPECIFICATIONS TECHNIQUES GENERALES</t>
  </si>
  <si>
    <t>TOTAL HT 3 - DESCRIPTION DES TRAVAUX</t>
  </si>
  <si>
    <t>ml</t>
  </si>
  <si>
    <t>Liaison haute tension en câbles type HN 33 S 23</t>
  </si>
  <si>
    <t>Essais de fonctionnement des installations et des organes de protection en conformité avec le plan de protection</t>
  </si>
  <si>
    <t>2.5 - Manutentions et équipements de levage</t>
  </si>
  <si>
    <t>2.6 - Travaux de remise en état des locaux existants</t>
  </si>
  <si>
    <t>2.7 - Circuit de terre - Liaisons équipotentielles</t>
  </si>
  <si>
    <t>2.9 - Sélectivité des protections</t>
  </si>
  <si>
    <t>Démarches auprès du distributeur d'énergie électrique</t>
  </si>
  <si>
    <t>2.8 - Armoires, tableaux et coffrets électriques</t>
  </si>
  <si>
    <t>Dossier de spécifications des installations à destination du gestionnaire du réseau public de distribution d'électricité</t>
  </si>
  <si>
    <t>Mise à jour de l'étude de sélectivité HTA</t>
  </si>
  <si>
    <t>Sous total 3.1</t>
  </si>
  <si>
    <t>Remplacement du poste de livraison ENEDIS PL1</t>
  </si>
  <si>
    <t>2.10 - Choix des protections haute tension - Plan de protection</t>
  </si>
  <si>
    <t>2.11 - Cheminements</t>
  </si>
  <si>
    <t>2.12 - Câbles Haute tension</t>
  </si>
  <si>
    <t>2.13 - Câbles courants forts</t>
  </si>
  <si>
    <t>2.14 - Clés</t>
  </si>
  <si>
    <t>Vérification et mise à jour de l'étude de sélectivité HTA en fonction des spécificités du projet.</t>
  </si>
  <si>
    <t>3.2 - Démarches auprès du gestionnaire du réseau public de distribution d'électricité</t>
  </si>
  <si>
    <t>Sous total 3.2</t>
  </si>
  <si>
    <t>3.3 - Remplacement du poste de livraison</t>
  </si>
  <si>
    <t>3.3.1 - Généralités</t>
  </si>
  <si>
    <t>3.3.2 - Prise de terre</t>
  </si>
  <si>
    <t xml:space="preserve">Vérification de la prise de terre du poste de livraison en suivant les recommandations de la norme NF C 13-100 </t>
  </si>
  <si>
    <t>3.3.3 - Poste de livraison</t>
  </si>
  <si>
    <t>Installation d’un ensemble de cellules HTA formant poste de livraison et comprenant :
 - 1 cellule interrupteur sectionneur d'arrivée EDF
 - 1 cellule comptage HTA
 - 1 cellule disjoncteur double sectionnement motorisée
 - 2 cellules disjoncteur simple sectionnement motorisées
 - 1 cellule interrupteur sectionneur motorisée</t>
  </si>
  <si>
    <t>Mise en œuvre blocages logiques entre protection C13-100 et départs de boucle</t>
  </si>
  <si>
    <t>Paramètrages et réglages des protections au regard de l'étude de sélectivité</t>
  </si>
  <si>
    <t>Isolement et démantèlement des équipements du poste de livraison existant, compris évacuation en centre de tri spécialisé</t>
  </si>
  <si>
    <t>3.3.4 - Travaux préparatoires</t>
  </si>
  <si>
    <t>Dépose des équipements du local comprenant :
 - éclairage existant
 - Blocs d'éclairage de sécurité
 - PC murales
 - Convecteur électrique
 - Chargeurs 48V
 - Armoire des auxiliaires PL1</t>
  </si>
  <si>
    <t>Fourniture, pose et raccordement luminaires LED 36W</t>
  </si>
  <si>
    <t>u</t>
  </si>
  <si>
    <t xml:space="preserve">Fourniture, pose et raccordement interrupteur va-et-vient </t>
  </si>
  <si>
    <t>Fourniture, pose et raccordement bloc d'éclairage de sécurité à LED</t>
  </si>
  <si>
    <t>Fourniture, pose et raccordement PC 2x16A+T</t>
  </si>
  <si>
    <t>Fourniture, pose et raccordement Bloc Autonome Portable d'Intervention</t>
  </si>
  <si>
    <t>Fourniture, pose et raccordement convecteur électrique 1000W</t>
  </si>
  <si>
    <t>Fourniture, pose et raccordement coffret chargeur 48Vcc</t>
  </si>
  <si>
    <t>Fourniture et pose cheminements complémentaires</t>
  </si>
  <si>
    <t>Reprise de câblages en aval de l'armoire des auxiliaires PL1</t>
  </si>
  <si>
    <t>Reprise de l'étanchéïté toiture</t>
  </si>
  <si>
    <t>Dépose de l'étanchéïté existante en toiture</t>
  </si>
  <si>
    <t>Réalisation d'une étanchéïté bicouche autoprotégée</t>
  </si>
  <si>
    <t>Profilé de fnition en périphérie</t>
  </si>
  <si>
    <t>m²</t>
  </si>
  <si>
    <t>Enduit de façade</t>
  </si>
  <si>
    <t>Préparation et nettoyage des façades</t>
  </si>
  <si>
    <t>Réalisation enduit monocouche</t>
  </si>
  <si>
    <t>Enduit sur tableaux et linteaux des portes et fenêtres</t>
  </si>
  <si>
    <t>Peinture de propreté</t>
  </si>
  <si>
    <t>Peinture murs et plafonds intérieurs</t>
  </si>
  <si>
    <t>Peinture de sol intérieure</t>
  </si>
  <si>
    <t>Serrurerie</t>
  </si>
  <si>
    <t>Remplacement porte métallique extérieure</t>
  </si>
  <si>
    <t>Remplacement des menuiseries extérieures avec vitrage anti effraction</t>
  </si>
  <si>
    <t>Grilles de défense devant les menuiseries extérieures</t>
  </si>
  <si>
    <t>Remplacement des grilles de ventilation des locaux</t>
  </si>
  <si>
    <t>Abbattage d'arbuste et essouchement</t>
  </si>
  <si>
    <t>Dépose végétation en façade</t>
  </si>
  <si>
    <t>Débroussaillage et taille de végétation en pérophérie du bâtiment</t>
  </si>
  <si>
    <t>3.3.5 - Protection de découplage</t>
  </si>
  <si>
    <t>Fourniture, pose et raccordement relais de protection de découplage</t>
  </si>
  <si>
    <t>Paramètrage, essais et mise en service</t>
  </si>
  <si>
    <t>3.3.6 - Cellules HTA</t>
  </si>
  <si>
    <t>3.3.7 - Alimentation des auxiliaires du poste de livraison</t>
  </si>
  <si>
    <t>Alimentation des auxiliaires du poste de livraison à partir des coffrets 48Vcc</t>
  </si>
  <si>
    <t>3.3.8 - Liaisons électriques haute tension</t>
  </si>
  <si>
    <t>S.O.</t>
  </si>
  <si>
    <t>Déconnexion et reconnexion de liaison HTA existante, y compris protection des têtes de câbles et des essais diélectriques</t>
  </si>
  <si>
    <t>Sous total 3.3</t>
  </si>
  <si>
    <t>3.4 - Adaptations de la supervision RABBIT et de la GTC</t>
  </si>
  <si>
    <t>3.4.1 - Généralités</t>
  </si>
  <si>
    <t>3.4.2 - Analyse fonctionnelle</t>
  </si>
  <si>
    <t>Mise à jour de l'analyse fonctionnelle en fonction des modifications liées à l'opération</t>
  </si>
  <si>
    <t>Sous total 3.5</t>
  </si>
  <si>
    <t>Sous total 3.4</t>
  </si>
  <si>
    <t>3.5 - Prestations SSI</t>
  </si>
  <si>
    <t>Fourniture, pose et raccordement de têtes de détection incendie à technologie optique</t>
  </si>
  <si>
    <t>Paramètrage du système de détection incendie pour intégration des nouveaux points</t>
  </si>
  <si>
    <t>Mise à jour du dossier d'identité SSI en fonction des nouveaux points de détection</t>
  </si>
  <si>
    <t>Mise en service et essais de fonctionnement des installations SSI</t>
  </si>
  <si>
    <t>3.6 - Valorisation des installations déposées</t>
  </si>
  <si>
    <t>Sous total 3.6</t>
  </si>
  <si>
    <t>Cellule disjoncteur double sectionnement</t>
  </si>
  <si>
    <t>Cellule disjoncteur simple sectionnement</t>
  </si>
  <si>
    <t>Cellule interrupteur sectionneur</t>
  </si>
  <si>
    <t>Cellule comptage HTA</t>
  </si>
  <si>
    <t>Adaptation armoire des auxiliaires PL1</t>
  </si>
  <si>
    <t>Modification armoire des auxiliaires PL1</t>
  </si>
  <si>
    <t>T.V.A (20%)</t>
  </si>
  <si>
    <t>TOTAL T.T.C :</t>
  </si>
  <si>
    <t>Installation de chantier / Bungalow</t>
  </si>
  <si>
    <t>2.17 - Contrôle et essais</t>
  </si>
  <si>
    <t>2.18 - Formation du Maître d'Ouvrage</t>
  </si>
  <si>
    <t xml:space="preserve">3.4.3 Remplacement de l’automate GTC WAGO </t>
  </si>
  <si>
    <t xml:space="preserve">2.19 - Rappel sur la fiabilité de l’alimentation électrique du site </t>
  </si>
  <si>
    <t>Déplacement du coffret RABBIT (à charge MOA)</t>
  </si>
  <si>
    <t>3.3.9 - Liaison pour la protection de découplage (à charge MOA)</t>
  </si>
  <si>
    <t>3.3.10 - Liaisons mesures et contrôles/commandes  (à charge MOA)</t>
  </si>
  <si>
    <t>Déplacement et remplacement automate GTC</t>
  </si>
  <si>
    <t>3.4.5 - Mise à jour des superviseurs (à charge MOA)</t>
  </si>
  <si>
    <t>3.4.4 Programmation des Bay modules et automates (à charge MOA)</t>
  </si>
  <si>
    <t>HOSPICES CIVILS DE LYON
69BA-106306 POSTE DE LIVRAISON ENEDIS (PL1)
Décomposition du Prix Global et Forfaitaire (DPGF)
DCE</t>
  </si>
  <si>
    <t>2.15 et 2.16 - Documents d'exécution</t>
  </si>
  <si>
    <t>Sous total 2.15-2.16</t>
  </si>
  <si>
    <t>2.17.1 : généralités</t>
  </si>
  <si>
    <t>2.17.2 : autocontroles, essais et mises en services</t>
  </si>
  <si>
    <t>2.17.3 : Tests et recette des liaisons HTA</t>
  </si>
  <si>
    <t>2.17.4 : Essais de validation de l'exploitant HTA du site</t>
  </si>
  <si>
    <t>Sous total 2.17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</si>
</sst>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0"/>
    <numFmt numFmtId="165" formatCode="#,##0.00_-_ ;#,##0.00\-_ "/>
    <numFmt numFmtId="166" formatCode="#,##0_,_0_0_0_-_ ;#,##0\-_,_0_0_0_ "/>
    <numFmt numFmtId="167" formatCode="#,##0.00_0_-_ ;#,##0.00\-_0_ "/>
    <numFmt numFmtId="168" formatCode="#,##0.000_-_ ;#,##0.000\-_ "/>
    <numFmt numFmtId="169" formatCode="#,##0.00\ [$€];[Red]\-#,##0.00\ [$€]"/>
    <numFmt numFmtId="170" formatCode="_-* #,##0.00\ [$€]_-;\-* #,##0.00\ [$€]_-;_-* &quot;-&quot;??\ [$€]_-;_-@_-"/>
    <numFmt numFmtId="171" formatCode="\$#,##0\ ;\(\$#,##0\)"/>
    <numFmt numFmtId="172" formatCode="#,##0.0_0_0_-_ ;#,##0.0\-_0_0_ "/>
    <numFmt numFmtId="173" formatCode="_-* #,##0.00\ [$€-1]_-;\-* #,##0.00\ [$€-1]_-;_-* &quot;-&quot;??\ [$€-1]_-"/>
  </numFmts>
  <fonts count="6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u/>
      <sz val="9"/>
      <name val="Arial Narrow"/>
      <family val="2"/>
    </font>
    <font>
      <u/>
      <sz val="9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 Narrow"/>
      <family val="2"/>
    </font>
    <font>
      <sz val="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8.5"/>
      <name val="Letter Gothic"/>
      <family val="3"/>
    </font>
    <font>
      <b/>
      <sz val="8"/>
      <name val="Arial"/>
      <family val="2"/>
    </font>
    <font>
      <sz val="9"/>
      <color theme="1"/>
      <name val="Arial Narrow"/>
      <family val="2"/>
    </font>
    <font>
      <sz val="10"/>
      <name val="MS Sans Serif"/>
      <family val="2"/>
    </font>
    <font>
      <b/>
      <u/>
      <sz val="12"/>
      <name val="Helvetica"/>
    </font>
    <font>
      <b/>
      <sz val="10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name val="Arial"/>
      <family val="2"/>
    </font>
    <font>
      <i/>
      <u/>
      <sz val="10"/>
      <name val="Arial Narrow"/>
      <family val="2"/>
    </font>
    <font>
      <sz val="11"/>
      <name val="Tahoma"/>
      <family val="2"/>
    </font>
    <font>
      <i/>
      <sz val="10"/>
      <name val="Arial Narrow"/>
      <family val="2"/>
    </font>
    <font>
      <sz val="10"/>
      <name val="Century Gothic"/>
      <family val="2"/>
    </font>
    <font>
      <sz val="14"/>
      <color indexed="24"/>
      <name val="Arial"/>
      <family val="2"/>
    </font>
    <font>
      <sz val="18"/>
      <color indexed="24"/>
      <name val="Arial"/>
      <family val="2"/>
    </font>
    <font>
      <b/>
      <i/>
      <sz val="16"/>
      <color indexed="24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u/>
      <sz val="12"/>
      <name val="Helvetica"/>
      <family val="2"/>
    </font>
    <font>
      <b/>
      <sz val="12"/>
      <name val="Helvetica"/>
      <family val="2"/>
    </font>
    <font>
      <b/>
      <i/>
      <sz val="12"/>
      <name val="Helvetica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u/>
      <sz val="12"/>
      <color rgb="FF000000"/>
      <name val="Arial"/>
      <family val="2"/>
    </font>
    <font>
      <b/>
      <u/>
      <sz val="11"/>
      <color rgb="FF000000"/>
      <name val="Arial"/>
      <family val="2"/>
    </font>
    <font>
      <sz val="8"/>
      <color rgb="FF000000"/>
      <name val="Arial"/>
      <family val="2"/>
    </font>
    <font>
      <sz val="7"/>
      <color rgb="FF000000"/>
      <name val="Arial"/>
      <family val="2"/>
    </font>
    <font>
      <b/>
      <u/>
      <sz val="14"/>
      <color rgb="FF000000"/>
      <name val="Arial"/>
      <family val="2"/>
    </font>
    <font>
      <b/>
      <sz val="16"/>
      <color rgb="FF000000"/>
      <name val="Arial"/>
      <family val="2"/>
    </font>
    <font>
      <b/>
      <i/>
      <sz val="9"/>
      <name val="Arial Narrow"/>
      <family val="2"/>
    </font>
    <font>
      <sz val="9"/>
      <color rgb="FF0070C0"/>
      <name val="Arial Narrow"/>
      <family val="2"/>
    </font>
    <font>
      <b/>
      <sz val="9"/>
      <color rgb="FF0070C0"/>
      <name val="Arial Narrow"/>
      <family val="2"/>
    </font>
    <font>
      <sz val="11"/>
      <name val="Calibri"/>
      <family val="2"/>
      <scheme val="minor"/>
    </font>
    <font>
      <b/>
      <sz val="11"/>
      <color rgb="FFFFFF0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DBF4C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67">
    <xf numFmtId="0" fontId="0" fillId="0" borderId="0"/>
    <xf numFmtId="0" fontId="1" fillId="0" borderId="0"/>
    <xf numFmtId="0" fontId="8" fillId="0" borderId="0"/>
    <xf numFmtId="49" fontId="11" fillId="0" borderId="0">
      <alignment vertical="top" wrapText="1"/>
    </xf>
    <xf numFmtId="49" fontId="12" fillId="0" borderId="0">
      <alignment vertical="top"/>
    </xf>
    <xf numFmtId="0" fontId="13" fillId="0" borderId="0">
      <alignment vertical="justify" wrapText="1"/>
    </xf>
    <xf numFmtId="164" fontId="14" fillId="0" borderId="0" applyFont="0" applyFill="0" applyBorder="0" applyAlignment="0" applyProtection="0">
      <protection locked="0"/>
    </xf>
    <xf numFmtId="165" fontId="15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9" fontId="9" fillId="0" borderId="0" applyFont="0" applyFill="0" applyBorder="0" applyAlignment="0" applyProtection="0"/>
    <xf numFmtId="165" fontId="15" fillId="2" borderId="0">
      <protection locked="0"/>
    </xf>
    <xf numFmtId="166" fontId="11" fillId="0" borderId="0"/>
    <xf numFmtId="167" fontId="11" fillId="0" borderId="0"/>
    <xf numFmtId="168" fontId="11" fillId="0" borderId="0"/>
    <xf numFmtId="49" fontId="11" fillId="0" borderId="0">
      <alignment vertical="top"/>
    </xf>
    <xf numFmtId="49" fontId="15" fillId="0" borderId="7"/>
    <xf numFmtId="0" fontId="11" fillId="0" borderId="0" applyNumberFormat="0"/>
    <xf numFmtId="44" fontId="8" fillId="0" borderId="0" applyFont="0" applyFill="0" applyBorder="0" applyAlignment="0" applyProtection="0"/>
    <xf numFmtId="0" fontId="9" fillId="0" borderId="0"/>
    <xf numFmtId="0" fontId="17" fillId="0" borderId="0"/>
    <xf numFmtId="3" fontId="36" fillId="0" borderId="3"/>
    <xf numFmtId="0" fontId="21" fillId="4" borderId="0" applyNumberFormat="0" applyBorder="0" applyAlignment="0" applyProtection="0"/>
    <xf numFmtId="0" fontId="21" fillId="6" borderId="0" applyNumberFormat="0" applyBorder="0" applyAlignment="0" applyProtection="0"/>
    <xf numFmtId="0" fontId="21" fillId="8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9" borderId="0" applyNumberFormat="0" applyBorder="0" applyAlignment="0" applyProtection="0"/>
    <xf numFmtId="0" fontId="21" fillId="3" borderId="0" applyNumberFormat="0" applyBorder="0" applyAlignment="0" applyProtection="0"/>
    <xf numFmtId="0" fontId="21" fillId="5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5" borderId="0" applyNumberFormat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6" borderId="0" applyNumberFormat="0" applyBorder="0" applyAlignment="0" applyProtection="0"/>
    <xf numFmtId="0" fontId="49" fillId="23" borderId="0">
      <alignment horizontal="left" vertical="top" wrapText="1"/>
    </xf>
    <xf numFmtId="0" fontId="49" fillId="23" borderId="0">
      <alignment horizontal="left" vertical="top" wrapText="1"/>
    </xf>
    <xf numFmtId="0" fontId="49" fillId="23" borderId="0">
      <alignment horizontal="left" vertical="top" wrapText="1"/>
    </xf>
    <xf numFmtId="0" fontId="49" fillId="23" borderId="0">
      <alignment horizontal="left" vertical="top" wrapText="1"/>
    </xf>
    <xf numFmtId="0" fontId="49" fillId="23" borderId="0">
      <alignment horizontal="left" vertical="top" wrapText="1"/>
    </xf>
    <xf numFmtId="0" fontId="49" fillId="23" borderId="0">
      <alignment horizontal="left" vertical="top" wrapText="1"/>
    </xf>
    <xf numFmtId="0" fontId="49" fillId="23" borderId="0">
      <alignment horizontal="left" vertical="top" wrapText="1"/>
    </xf>
    <xf numFmtId="49" fontId="49" fillId="23" borderId="0">
      <alignment horizontal="left" vertical="top" wrapText="1"/>
    </xf>
    <xf numFmtId="0" fontId="2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4" fillId="24" borderId="8" applyNumberFormat="0" applyAlignment="0" applyProtection="0"/>
    <xf numFmtId="0" fontId="45" fillId="0" borderId="9" applyNumberFormat="0" applyFill="0" applyAlignment="0" applyProtection="0"/>
    <xf numFmtId="0" fontId="49" fillId="23" borderId="0">
      <alignment horizontal="left" vertical="top" wrapText="1"/>
    </xf>
    <xf numFmtId="0" fontId="49" fillId="23" borderId="0">
      <alignment horizontal="left" vertical="top" wrapText="1"/>
    </xf>
    <xf numFmtId="0" fontId="49" fillId="23" borderId="0">
      <alignment horizontal="left" vertical="top" wrapText="1"/>
    </xf>
    <xf numFmtId="0" fontId="49" fillId="23" borderId="0">
      <alignment horizontal="left" vertical="top" wrapText="1"/>
    </xf>
    <xf numFmtId="0" fontId="49" fillId="23" borderId="0">
      <alignment horizontal="left" vertical="top" wrapText="1"/>
    </xf>
    <xf numFmtId="0" fontId="49" fillId="23" borderId="0">
      <alignment horizontal="left" vertical="top" wrapText="1"/>
    </xf>
    <xf numFmtId="0" fontId="49" fillId="23" borderId="0">
      <alignment horizontal="left" vertical="top" wrapText="1"/>
    </xf>
    <xf numFmtId="0" fontId="49" fillId="23" borderId="0">
      <alignment horizontal="left" vertical="top" wrapText="1"/>
    </xf>
    <xf numFmtId="0" fontId="49" fillId="23" borderId="0">
      <alignment horizontal="left" vertical="top" wrapText="1"/>
    </xf>
    <xf numFmtId="0" fontId="49" fillId="23" borderId="0">
      <alignment horizontal="left" vertical="top" wrapText="1"/>
    </xf>
    <xf numFmtId="0" fontId="49" fillId="26" borderId="0">
      <alignment horizontal="left" vertical="top" wrapText="1"/>
    </xf>
    <xf numFmtId="0" fontId="49" fillId="26" borderId="0">
      <alignment horizontal="left" vertical="top" wrapText="1"/>
    </xf>
    <xf numFmtId="0" fontId="50" fillId="26" borderId="2">
      <alignment horizontal="center" vertical="top" wrapText="1"/>
    </xf>
    <xf numFmtId="0" fontId="49" fillId="26" borderId="0">
      <alignment horizontal="left" vertical="top" wrapText="1"/>
    </xf>
    <xf numFmtId="0" fontId="49" fillId="26" borderId="0">
      <alignment horizontal="left" vertical="top" wrapText="1"/>
    </xf>
    <xf numFmtId="49" fontId="49" fillId="27" borderId="2">
      <alignment horizontal="left" vertical="top" wrapText="1"/>
    </xf>
    <xf numFmtId="49" fontId="50" fillId="26" borderId="2">
      <alignment horizontal="left" vertical="top" wrapText="1"/>
    </xf>
    <xf numFmtId="49" fontId="51" fillId="26" borderId="0">
      <alignment horizontal="left" vertical="top" wrapText="1"/>
    </xf>
    <xf numFmtId="49" fontId="52" fillId="26" borderId="0">
      <alignment horizontal="left" vertical="top" wrapText="1"/>
    </xf>
    <xf numFmtId="49" fontId="49" fillId="26" borderId="0">
      <alignment horizontal="left" vertical="top" wrapText="1"/>
    </xf>
    <xf numFmtId="0" fontId="21" fillId="7" borderId="10" applyNumberFormat="0" applyFont="0" applyAlignment="0" applyProtection="0"/>
    <xf numFmtId="0" fontId="53" fillId="23" borderId="0">
      <alignment horizontal="left" vertical="top" wrapText="1"/>
    </xf>
    <xf numFmtId="0" fontId="53" fillId="23" borderId="0">
      <alignment horizontal="left" vertical="top" wrapText="1"/>
    </xf>
    <xf numFmtId="0" fontId="53" fillId="23" borderId="0">
      <alignment horizontal="left" vertical="top" wrapText="1"/>
    </xf>
    <xf numFmtId="49" fontId="54" fillId="23" borderId="0">
      <alignment vertical="top" wrapText="1"/>
    </xf>
    <xf numFmtId="0" fontId="19" fillId="0" borderId="0">
      <alignment wrapText="1"/>
    </xf>
    <xf numFmtId="49" fontId="19" fillId="0" borderId="0">
      <alignment horizontal="center"/>
    </xf>
    <xf numFmtId="0" fontId="24" fillId="9" borderId="8" applyNumberFormat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3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36" fillId="0" borderId="0" applyFont="0" applyFill="0" applyBorder="0" applyAlignment="0" applyProtection="0"/>
    <xf numFmtId="2" fontId="36" fillId="0" borderId="0" applyFont="0" applyFill="0" applyBorder="0" applyAlignment="0" applyProtection="0"/>
    <xf numFmtId="0" fontId="53" fillId="23" borderId="0">
      <alignment horizontal="left" vertical="top"/>
    </xf>
    <xf numFmtId="0" fontId="25" fillId="6" borderId="0" applyNumberFormat="0" applyBorder="0" applyAlignment="0" applyProtection="0"/>
    <xf numFmtId="0" fontId="53" fillId="23" borderId="0">
      <alignment horizontal="left" vertical="top"/>
    </xf>
    <xf numFmtId="0" fontId="53" fillId="23" borderId="0">
      <alignment horizontal="left" vertical="top" wrapText="1"/>
    </xf>
    <xf numFmtId="0" fontId="53" fillId="23" borderId="0">
      <alignment horizontal="left" vertical="top" wrapText="1"/>
    </xf>
    <xf numFmtId="0" fontId="53" fillId="23" borderId="0">
      <alignment horizontal="left" vertical="top" wrapText="1"/>
    </xf>
    <xf numFmtId="0" fontId="55" fillId="26" borderId="2">
      <alignment horizontal="right" vertical="top" wrapText="1"/>
    </xf>
    <xf numFmtId="0" fontId="49" fillId="26" borderId="0">
      <alignment horizontal="left" vertical="top" wrapText="1"/>
    </xf>
    <xf numFmtId="49" fontId="56" fillId="26" borderId="2">
      <alignment horizontal="left" vertical="top" wrapText="1"/>
    </xf>
    <xf numFmtId="49" fontId="49" fillId="26" borderId="0">
      <alignment horizontal="left" vertical="top" wrapText="1"/>
    </xf>
    <xf numFmtId="0" fontId="53" fillId="23" borderId="0">
      <alignment horizontal="left" vertical="top" wrapText="1"/>
    </xf>
    <xf numFmtId="0" fontId="53" fillId="23" borderId="0">
      <alignment horizontal="left" vertical="top" wrapText="1"/>
    </xf>
    <xf numFmtId="49" fontId="49" fillId="23" borderId="0">
      <alignment horizontal="left" vertical="top"/>
    </xf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1" fillId="0" borderId="0" applyFont="0" applyFill="0" applyBorder="0" applyAlignment="0" applyProtection="0"/>
    <xf numFmtId="40" fontId="8" fillId="0" borderId="0" applyFont="0" applyFill="0" applyBorder="0" applyAlignment="0" applyProtection="0"/>
    <xf numFmtId="44" fontId="35" fillId="0" borderId="0" applyFont="0" applyFill="0" applyBorder="0" applyAlignment="0" applyProtection="0"/>
    <xf numFmtId="171" fontId="36" fillId="0" borderId="0" applyFont="0" applyFill="0" applyBorder="0" applyAlignment="0" applyProtection="0"/>
    <xf numFmtId="0" fontId="43" fillId="12" borderId="0" applyNumberFormat="0" applyBorder="0" applyAlignment="0" applyProtection="0"/>
    <xf numFmtId="0" fontId="6" fillId="0" borderId="0">
      <alignment vertical="top"/>
    </xf>
    <xf numFmtId="0" fontId="8" fillId="0" borderId="0"/>
    <xf numFmtId="0" fontId="8" fillId="0" borderId="0"/>
    <xf numFmtId="0" fontId="35" fillId="0" borderId="0"/>
    <xf numFmtId="0" fontId="6" fillId="0" borderId="0"/>
    <xf numFmtId="0" fontId="8" fillId="0" borderId="0"/>
    <xf numFmtId="0" fontId="33" fillId="0" borderId="0"/>
    <xf numFmtId="0" fontId="6" fillId="0" borderId="0"/>
    <xf numFmtId="0" fontId="21" fillId="0" borderId="0"/>
    <xf numFmtId="0" fontId="6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6" fillId="0" borderId="0"/>
    <xf numFmtId="0" fontId="21" fillId="0" borderId="0"/>
    <xf numFmtId="0" fontId="21" fillId="0" borderId="0"/>
    <xf numFmtId="0" fontId="6" fillId="0" borderId="0"/>
    <xf numFmtId="0" fontId="6" fillId="0" borderId="0"/>
    <xf numFmtId="0" fontId="21" fillId="0" borderId="0"/>
    <xf numFmtId="0" fontId="21" fillId="0" borderId="0"/>
    <xf numFmtId="0" fontId="6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0" borderId="0"/>
    <xf numFmtId="0" fontId="33" fillId="0" borderId="0"/>
    <xf numFmtId="0" fontId="33" fillId="0" borderId="0"/>
    <xf numFmtId="0" fontId="21" fillId="0" borderId="0"/>
    <xf numFmtId="0" fontId="21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21" fillId="0" borderId="0"/>
    <xf numFmtId="0" fontId="21" fillId="0" borderId="0"/>
    <xf numFmtId="0" fontId="9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35" fillId="0" borderId="0"/>
    <xf numFmtId="0" fontId="21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21" fillId="0" borderId="0"/>
    <xf numFmtId="0" fontId="49" fillId="23" borderId="0">
      <alignment horizontal="left" vertical="top" wrapText="1"/>
    </xf>
    <xf numFmtId="9" fontId="8" fillId="0" borderId="0" applyFont="0" applyFill="0" applyBorder="0" applyAlignment="0" applyProtection="0"/>
    <xf numFmtId="9" fontId="21" fillId="0" borderId="0" applyFont="0" applyFill="0" applyBorder="0" applyAlignment="0" applyProtection="0"/>
    <xf numFmtId="3" fontId="36" fillId="0" borderId="0" applyFont="0" applyFill="0" applyBorder="0" applyAlignment="0" applyProtection="0"/>
    <xf numFmtId="172" fontId="11" fillId="0" borderId="0"/>
    <xf numFmtId="0" fontId="26" fillId="8" borderId="0" applyNumberFormat="0" applyBorder="0" applyAlignment="0" applyProtection="0"/>
    <xf numFmtId="0" fontId="27" fillId="24" borderId="11" applyNumberFormat="0" applyAlignment="0" applyProtection="0"/>
    <xf numFmtId="0" fontId="28" fillId="0" borderId="0" applyNumberFormat="0" applyFill="0" applyBorder="0" applyAlignment="0" applyProtection="0"/>
    <xf numFmtId="0" fontId="18" fillId="0" borderId="0"/>
    <xf numFmtId="0" fontId="46" fillId="0" borderId="0"/>
    <xf numFmtId="0" fontId="10" fillId="0" borderId="12">
      <alignment horizontal="left" vertical="center"/>
    </xf>
    <xf numFmtId="0" fontId="10" fillId="0" borderId="12">
      <alignment horizontal="left" vertical="center"/>
    </xf>
    <xf numFmtId="0" fontId="32" fillId="0" borderId="12">
      <alignment horizontal="left" vertical="center"/>
    </xf>
    <xf numFmtId="0" fontId="34" fillId="0" borderId="12">
      <alignment horizontal="left" vertical="center"/>
    </xf>
    <xf numFmtId="0" fontId="46" fillId="0" borderId="0">
      <alignment horizontal="justify" wrapText="1"/>
    </xf>
    <xf numFmtId="0" fontId="47" fillId="0" borderId="0">
      <alignment horizontal="left" vertical="center"/>
    </xf>
    <xf numFmtId="0" fontId="48" fillId="0" borderId="0"/>
    <xf numFmtId="0" fontId="39" fillId="0" borderId="0" applyNumberFormat="0" applyFill="0" applyBorder="0" applyAlignment="0" applyProtection="0"/>
    <xf numFmtId="0" fontId="53" fillId="23" borderId="0">
      <alignment horizontal="left" vertical="top"/>
    </xf>
    <xf numFmtId="0" fontId="40" fillId="0" borderId="13" applyNumberFormat="0" applyFill="0" applyAlignment="0" applyProtection="0"/>
    <xf numFmtId="0" fontId="41" fillId="0" borderId="14" applyNumberFormat="0" applyFill="0" applyAlignment="0" applyProtection="0"/>
    <xf numFmtId="0" fontId="42" fillId="0" borderId="15" applyNumberFormat="0" applyFill="0" applyAlignment="0" applyProtection="0"/>
    <xf numFmtId="0" fontId="42" fillId="0" borderId="0" applyNumberFormat="0" applyFill="0" applyBorder="0" applyAlignment="0" applyProtection="0"/>
    <xf numFmtId="49" fontId="31" fillId="0" borderId="0">
      <alignment vertical="top"/>
    </xf>
    <xf numFmtId="49" fontId="19" fillId="0" borderId="0">
      <alignment vertical="top"/>
    </xf>
    <xf numFmtId="49" fontId="20" fillId="0" borderId="0">
      <alignment vertical="top"/>
    </xf>
    <xf numFmtId="49" fontId="15" fillId="0" borderId="0"/>
    <xf numFmtId="0" fontId="29" fillId="0" borderId="16" applyNumberFormat="0" applyFill="0" applyAlignment="0" applyProtection="0"/>
    <xf numFmtId="0" fontId="36" fillId="0" borderId="17" applyNumberFormat="0" applyFont="0" applyFill="0" applyAlignment="0" applyProtection="0"/>
    <xf numFmtId="0" fontId="36" fillId="0" borderId="17" applyNumberFormat="0" applyFont="0" applyFill="0" applyAlignment="0" applyProtection="0"/>
    <xf numFmtId="0" fontId="30" fillId="25" borderId="18" applyNumberFormat="0" applyAlignment="0" applyProtection="0"/>
  </cellStyleXfs>
  <cellXfs count="75">
    <xf numFmtId="0" fontId="0" fillId="0" borderId="0" xfId="0"/>
    <xf numFmtId="4" fontId="3" fillId="0" borderId="3" xfId="1" applyNumberFormat="1" applyFont="1" applyBorder="1"/>
    <xf numFmtId="0" fontId="3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center"/>
    </xf>
    <xf numFmtId="4" fontId="3" fillId="0" borderId="3" xfId="1" applyNumberFormat="1" applyFont="1" applyBorder="1" applyAlignment="1">
      <alignment horizontal="right"/>
    </xf>
    <xf numFmtId="4" fontId="3" fillId="0" borderId="3" xfId="1" applyNumberFormat="1" applyFont="1" applyBorder="1" applyAlignment="1">
      <alignment horizontal="right" vertical="top"/>
    </xf>
    <xf numFmtId="0" fontId="3" fillId="0" borderId="3" xfId="1" applyFont="1" applyBorder="1"/>
    <xf numFmtId="0" fontId="2" fillId="0" borderId="1" xfId="1" applyFont="1" applyBorder="1" applyAlignment="1">
      <alignment horizontal="center"/>
    </xf>
    <xf numFmtId="0" fontId="3" fillId="0" borderId="4" xfId="1" applyFont="1" applyBorder="1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58" fillId="0" borderId="3" xfId="1" applyFont="1" applyBorder="1" applyAlignment="1">
      <alignment horizontal="center"/>
    </xf>
    <xf numFmtId="4" fontId="58" fillId="0" borderId="3" xfId="1" applyNumberFormat="1" applyFont="1" applyBorder="1" applyAlignment="1">
      <alignment horizontal="right"/>
    </xf>
    <xf numFmtId="0" fontId="60" fillId="0" borderId="0" xfId="0" applyFont="1"/>
    <xf numFmtId="4" fontId="3" fillId="0" borderId="3" xfId="1" applyNumberFormat="1" applyFont="1" applyBorder="1" applyAlignment="1">
      <alignment vertical="top"/>
    </xf>
    <xf numFmtId="0" fontId="60" fillId="0" borderId="0" xfId="0" applyFont="1" applyAlignment="1">
      <alignment vertical="center"/>
    </xf>
    <xf numFmtId="0" fontId="3" fillId="0" borderId="12" xfId="1" applyFont="1" applyBorder="1" applyAlignment="1">
      <alignment horizontal="center"/>
    </xf>
    <xf numFmtId="4" fontId="3" fillId="0" borderId="12" xfId="1" applyNumberFormat="1" applyFont="1" applyBorder="1" applyAlignment="1">
      <alignment horizontal="right"/>
    </xf>
    <xf numFmtId="0" fontId="3" fillId="0" borderId="19" xfId="1" applyFont="1" applyBorder="1" applyAlignment="1">
      <alignment horizontal="center"/>
    </xf>
    <xf numFmtId="4" fontId="3" fillId="0" borderId="19" xfId="1" applyNumberFormat="1" applyFont="1" applyBorder="1" applyAlignment="1">
      <alignment horizontal="right"/>
    </xf>
    <xf numFmtId="0" fontId="1" fillId="0" borderId="20" xfId="1" applyBorder="1"/>
    <xf numFmtId="0" fontId="1" fillId="28" borderId="12" xfId="1" applyFill="1" applyBorder="1"/>
    <xf numFmtId="0" fontId="0" fillId="28" borderId="12" xfId="0" applyFill="1" applyBorder="1"/>
    <xf numFmtId="0" fontId="3" fillId="29" borderId="12" xfId="24" applyFont="1" applyFill="1" applyBorder="1" applyAlignment="1">
      <alignment horizontal="center" vertical="center"/>
    </xf>
    <xf numFmtId="0" fontId="3" fillId="30" borderId="3" xfId="24" applyFont="1" applyFill="1" applyBorder="1" applyAlignment="1">
      <alignment horizontal="center"/>
    </xf>
    <xf numFmtId="4" fontId="3" fillId="30" borderId="3" xfId="24" applyNumberFormat="1" applyFont="1" applyFill="1" applyBorder="1" applyAlignment="1">
      <alignment horizontal="right"/>
    </xf>
    <xf numFmtId="0" fontId="3" fillId="29" borderId="3" xfId="24" applyFont="1" applyFill="1" applyBorder="1" applyAlignment="1">
      <alignment horizontal="center" vertical="center"/>
    </xf>
    <xf numFmtId="0" fontId="2" fillId="0" borderId="29" xfId="1" applyFont="1" applyBorder="1" applyAlignment="1">
      <alignment horizontal="center"/>
    </xf>
    <xf numFmtId="0" fontId="2" fillId="0" borderId="30" xfId="1" applyFont="1" applyBorder="1" applyAlignment="1">
      <alignment horizontal="center"/>
    </xf>
    <xf numFmtId="0" fontId="3" fillId="0" borderId="23" xfId="1" applyFont="1" applyBorder="1"/>
    <xf numFmtId="4" fontId="3" fillId="0" borderId="31" xfId="1" applyNumberFormat="1" applyFont="1" applyBorder="1" applyAlignment="1">
      <alignment horizontal="right"/>
    </xf>
    <xf numFmtId="0" fontId="4" fillId="0" borderId="23" xfId="1" applyFont="1" applyBorder="1"/>
    <xf numFmtId="0" fontId="2" fillId="0" borderId="23" xfId="1" applyFont="1" applyBorder="1" applyAlignment="1">
      <alignment horizontal="right"/>
    </xf>
    <xf numFmtId="4" fontId="2" fillId="0" borderId="31" xfId="1" applyNumberFormat="1" applyFont="1" applyBorder="1" applyAlignment="1">
      <alignment horizontal="right"/>
    </xf>
    <xf numFmtId="0" fontId="3" fillId="0" borderId="23" xfId="1" applyFont="1" applyBorder="1" applyAlignment="1">
      <alignment wrapText="1"/>
    </xf>
    <xf numFmtId="0" fontId="2" fillId="30" borderId="23" xfId="24" applyFont="1" applyFill="1" applyBorder="1" applyAlignment="1">
      <alignment horizontal="right"/>
    </xf>
    <xf numFmtId="4" fontId="2" fillId="30" borderId="31" xfId="24" applyNumberFormat="1" applyFont="1" applyFill="1" applyBorder="1" applyAlignment="1">
      <alignment horizontal="right"/>
    </xf>
    <xf numFmtId="0" fontId="2" fillId="29" borderId="23" xfId="24" applyFont="1" applyFill="1" applyBorder="1" applyAlignment="1">
      <alignment horizontal="right" vertical="center" wrapText="1"/>
    </xf>
    <xf numFmtId="4" fontId="2" fillId="29" borderId="30" xfId="24" applyNumberFormat="1" applyFont="1" applyFill="1" applyBorder="1" applyAlignment="1">
      <alignment horizontal="right" vertical="center"/>
    </xf>
    <xf numFmtId="0" fontId="5" fillId="0" borderId="23" xfId="1" applyFont="1" applyBorder="1"/>
    <xf numFmtId="4" fontId="3" fillId="0" borderId="31" xfId="1" applyNumberFormat="1" applyFont="1" applyBorder="1" applyAlignment="1">
      <alignment horizontal="right" vertical="top"/>
    </xf>
    <xf numFmtId="0" fontId="16" fillId="0" borderId="23" xfId="1" applyFont="1" applyBorder="1" applyAlignment="1">
      <alignment wrapText="1"/>
    </xf>
    <xf numFmtId="0" fontId="3" fillId="0" borderId="23" xfId="1" applyFont="1" applyBorder="1" applyAlignment="1">
      <alignment horizontal="left" vertical="top" wrapText="1"/>
    </xf>
    <xf numFmtId="0" fontId="57" fillId="0" borderId="23" xfId="1" applyFont="1" applyBorder="1" applyAlignment="1">
      <alignment wrapText="1"/>
    </xf>
    <xf numFmtId="0" fontId="59" fillId="0" borderId="23" xfId="1" applyFont="1" applyBorder="1" applyAlignment="1">
      <alignment horizontal="right"/>
    </xf>
    <xf numFmtId="4" fontId="59" fillId="0" borderId="31" xfId="1" applyNumberFormat="1" applyFont="1" applyBorder="1" applyAlignment="1">
      <alignment horizontal="right"/>
    </xf>
    <xf numFmtId="0" fontId="3" fillId="0" borderId="23" xfId="1" applyFont="1" applyBorder="1" applyAlignment="1">
      <alignment vertical="top" wrapText="1"/>
    </xf>
    <xf numFmtId="4" fontId="2" fillId="0" borderId="24" xfId="1" applyNumberFormat="1" applyFont="1" applyBorder="1" applyAlignment="1">
      <alignment horizontal="right"/>
    </xf>
    <xf numFmtId="4" fontId="2" fillId="29" borderId="28" xfId="24" applyNumberFormat="1" applyFont="1" applyFill="1" applyBorder="1" applyAlignment="1">
      <alignment horizontal="right" vertical="center"/>
    </xf>
    <xf numFmtId="0" fontId="2" fillId="0" borderId="25" xfId="1" applyFont="1" applyBorder="1" applyAlignment="1">
      <alignment horizontal="right"/>
    </xf>
    <xf numFmtId="4" fontId="2" fillId="0" borderId="26" xfId="1" applyNumberFormat="1" applyFont="1" applyBorder="1" applyAlignment="1">
      <alignment horizontal="right"/>
    </xf>
    <xf numFmtId="0" fontId="1" fillId="0" borderId="23" xfId="1" applyBorder="1"/>
    <xf numFmtId="0" fontId="1" fillId="0" borderId="24" xfId="1" applyBorder="1"/>
    <xf numFmtId="0" fontId="19" fillId="28" borderId="23" xfId="1" applyFont="1" applyFill="1" applyBorder="1" applyAlignment="1">
      <alignment horizontal="right"/>
    </xf>
    <xf numFmtId="7" fontId="19" fillId="28" borderId="24" xfId="1" applyNumberFormat="1" applyFont="1" applyFill="1" applyBorder="1"/>
    <xf numFmtId="7" fontId="7" fillId="28" borderId="24" xfId="0" applyNumberFormat="1" applyFont="1" applyFill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5" fillId="0" borderId="23" xfId="1" applyFont="1" applyBorder="1" applyAlignment="1">
      <alignment vertical="top" wrapText="1"/>
    </xf>
    <xf numFmtId="0" fontId="61" fillId="0" borderId="0" xfId="0" applyFont="1"/>
    <xf numFmtId="7" fontId="0" fillId="0" borderId="0" xfId="0" applyNumberFormat="1"/>
    <xf numFmtId="0" fontId="0" fillId="0" borderId="2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8" xfId="0" applyBorder="1" applyAlignment="1">
      <alignment horizontal="center"/>
    </xf>
    <xf numFmtId="0" fontId="7" fillId="0" borderId="21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367">
    <cellStyle name="+l12" xfId="26" xr:uid="{00000000-0005-0000-0000-000000000000}"/>
    <cellStyle name="20 % - Accent1 2" xfId="27" xr:uid="{00000000-0005-0000-0000-000001000000}"/>
    <cellStyle name="20 % - Accent2 2" xfId="28" xr:uid="{00000000-0005-0000-0000-000002000000}"/>
    <cellStyle name="20 % - Accent3 2" xfId="29" xr:uid="{00000000-0005-0000-0000-000003000000}"/>
    <cellStyle name="20 % - Accent4 2" xfId="30" xr:uid="{00000000-0005-0000-0000-000004000000}"/>
    <cellStyle name="20 % - Accent5 2" xfId="31" xr:uid="{00000000-0005-0000-0000-000005000000}"/>
    <cellStyle name="20 % - Accent6 2" xfId="32" xr:uid="{00000000-0005-0000-0000-000006000000}"/>
    <cellStyle name="40 % - Accent1 2" xfId="33" xr:uid="{00000000-0005-0000-0000-000007000000}"/>
    <cellStyle name="40 % - Accent2 2" xfId="34" xr:uid="{00000000-0005-0000-0000-000008000000}"/>
    <cellStyle name="40 % - Accent3 2" xfId="35" xr:uid="{00000000-0005-0000-0000-000009000000}"/>
    <cellStyle name="40 % - Accent4 2" xfId="36" xr:uid="{00000000-0005-0000-0000-00000A000000}"/>
    <cellStyle name="40 % - Accent5 2" xfId="37" xr:uid="{00000000-0005-0000-0000-00000B000000}"/>
    <cellStyle name="40 % - Accent6 2" xfId="38" xr:uid="{00000000-0005-0000-0000-00000C000000}"/>
    <cellStyle name="60 % - Accent1 2" xfId="39" xr:uid="{00000000-0005-0000-0000-00000D000000}"/>
    <cellStyle name="60 % - Accent2 2" xfId="40" xr:uid="{00000000-0005-0000-0000-00000E000000}"/>
    <cellStyle name="60 % - Accent3 2" xfId="41" xr:uid="{00000000-0005-0000-0000-00000F000000}"/>
    <cellStyle name="60 % - Accent4 2" xfId="42" xr:uid="{00000000-0005-0000-0000-000010000000}"/>
    <cellStyle name="60 % - Accent5 2" xfId="43" xr:uid="{00000000-0005-0000-0000-000011000000}"/>
    <cellStyle name="60 % - Accent6 2" xfId="44" xr:uid="{00000000-0005-0000-0000-000012000000}"/>
    <cellStyle name="Accent1 2" xfId="45" xr:uid="{00000000-0005-0000-0000-000013000000}"/>
    <cellStyle name="Accent2 2" xfId="46" xr:uid="{00000000-0005-0000-0000-000014000000}"/>
    <cellStyle name="Accent3 2" xfId="47" xr:uid="{00000000-0005-0000-0000-000015000000}"/>
    <cellStyle name="Accent4 2" xfId="48" xr:uid="{00000000-0005-0000-0000-000016000000}"/>
    <cellStyle name="Accent5 2" xfId="49" xr:uid="{00000000-0005-0000-0000-000017000000}"/>
    <cellStyle name="Accent6 2" xfId="50" xr:uid="{00000000-0005-0000-0000-000018000000}"/>
    <cellStyle name="ArtDescriptif" xfId="51" xr:uid="{00000000-0005-0000-0000-000019000000}"/>
    <cellStyle name="ArtLibelleCond" xfId="52" xr:uid="{00000000-0005-0000-0000-00001A000000}"/>
    <cellStyle name="ArtNote1" xfId="53" xr:uid="{00000000-0005-0000-0000-00001B000000}"/>
    <cellStyle name="ArtNote2" xfId="54" xr:uid="{00000000-0005-0000-0000-00001C000000}"/>
    <cellStyle name="ArtNote3" xfId="55" xr:uid="{00000000-0005-0000-0000-00001D000000}"/>
    <cellStyle name="ArtNote4" xfId="56" xr:uid="{00000000-0005-0000-0000-00001E000000}"/>
    <cellStyle name="ArtNote5" xfId="57" xr:uid="{00000000-0005-0000-0000-00001F000000}"/>
    <cellStyle name="ArtTitre" xfId="58" xr:uid="{00000000-0005-0000-0000-000020000000}"/>
    <cellStyle name="Avertissement 2" xfId="59" xr:uid="{00000000-0005-0000-0000-000021000000}"/>
    <cellStyle name="Cabecera 1" xfId="60" xr:uid="{00000000-0005-0000-0000-000022000000}"/>
    <cellStyle name="Cabecera 2" xfId="61" xr:uid="{00000000-0005-0000-0000-000023000000}"/>
    <cellStyle name="Calcul 2" xfId="62" xr:uid="{00000000-0005-0000-0000-000024000000}"/>
    <cellStyle name="Cellule liée 2" xfId="63" xr:uid="{00000000-0005-0000-0000-000025000000}"/>
    <cellStyle name="ChapDescriptif0" xfId="64" xr:uid="{00000000-0005-0000-0000-000026000000}"/>
    <cellStyle name="ChapDescriptif1" xfId="65" xr:uid="{00000000-0005-0000-0000-000027000000}"/>
    <cellStyle name="ChapDescriptif2" xfId="66" xr:uid="{00000000-0005-0000-0000-000028000000}"/>
    <cellStyle name="ChapDescriptif3" xfId="67" xr:uid="{00000000-0005-0000-0000-000029000000}"/>
    <cellStyle name="ChapDescriptif4" xfId="68" xr:uid="{00000000-0005-0000-0000-00002A000000}"/>
    <cellStyle name="ChapNote0" xfId="69" xr:uid="{00000000-0005-0000-0000-00002B000000}"/>
    <cellStyle name="ChapNote1" xfId="70" xr:uid="{00000000-0005-0000-0000-00002C000000}"/>
    <cellStyle name="ChapNote2" xfId="71" xr:uid="{00000000-0005-0000-0000-00002D000000}"/>
    <cellStyle name="ChapNote3" xfId="72" xr:uid="{00000000-0005-0000-0000-00002E000000}"/>
    <cellStyle name="ChapNote4" xfId="73" xr:uid="{00000000-0005-0000-0000-00002F000000}"/>
    <cellStyle name="ChapRecap0" xfId="74" xr:uid="{00000000-0005-0000-0000-000030000000}"/>
    <cellStyle name="ChapRecap1" xfId="75" xr:uid="{00000000-0005-0000-0000-000031000000}"/>
    <cellStyle name="ChapRecap2" xfId="76" xr:uid="{00000000-0005-0000-0000-000032000000}"/>
    <cellStyle name="ChapRecap3" xfId="77" xr:uid="{00000000-0005-0000-0000-000033000000}"/>
    <cellStyle name="ChapRecap4" xfId="78" xr:uid="{00000000-0005-0000-0000-000034000000}"/>
    <cellStyle name="ChapTitre0" xfId="79" xr:uid="{00000000-0005-0000-0000-000035000000}"/>
    <cellStyle name="ChapTitre1" xfId="80" xr:uid="{00000000-0005-0000-0000-000036000000}"/>
    <cellStyle name="ChapTitre2" xfId="81" xr:uid="{00000000-0005-0000-0000-000037000000}"/>
    <cellStyle name="ChapTitre3" xfId="82" xr:uid="{00000000-0005-0000-0000-000038000000}"/>
    <cellStyle name="ChapTitre4" xfId="83" xr:uid="{00000000-0005-0000-0000-000039000000}"/>
    <cellStyle name="Commentaire 2" xfId="84" xr:uid="{00000000-0005-0000-0000-00003A000000}"/>
    <cellStyle name="Definition" xfId="3" xr:uid="{00000000-0005-0000-0000-00003B000000}"/>
    <cellStyle name="Devis" xfId="4" xr:uid="{00000000-0005-0000-0000-00003C000000}"/>
    <cellStyle name="dpgf_desc" xfId="5" xr:uid="{00000000-0005-0000-0000-00003D000000}"/>
    <cellStyle name="DQLocQuantNonLoc" xfId="85" xr:uid="{00000000-0005-0000-0000-00003E000000}"/>
    <cellStyle name="DQLocRefClass" xfId="86" xr:uid="{00000000-0005-0000-0000-00003F000000}"/>
    <cellStyle name="DQLocStruct" xfId="87" xr:uid="{00000000-0005-0000-0000-000040000000}"/>
    <cellStyle name="DQMinutes" xfId="88" xr:uid="{00000000-0005-0000-0000-000041000000}"/>
    <cellStyle name="En tête" xfId="89" xr:uid="{00000000-0005-0000-0000-000042000000}"/>
    <cellStyle name="Entete" xfId="90" xr:uid="{00000000-0005-0000-0000-000043000000}"/>
    <cellStyle name="Entrée 2" xfId="91" xr:uid="{00000000-0005-0000-0000-000044000000}"/>
    <cellStyle name="Euro" xfId="92" xr:uid="{00000000-0005-0000-0000-000045000000}"/>
    <cellStyle name="Euro 10" xfId="93" xr:uid="{00000000-0005-0000-0000-000046000000}"/>
    <cellStyle name="Euro 11" xfId="94" xr:uid="{00000000-0005-0000-0000-000047000000}"/>
    <cellStyle name="Euro 12" xfId="95" xr:uid="{00000000-0005-0000-0000-000048000000}"/>
    <cellStyle name="Euro 13" xfId="96" xr:uid="{00000000-0005-0000-0000-000049000000}"/>
    <cellStyle name="Euro 14" xfId="97" xr:uid="{00000000-0005-0000-0000-00004A000000}"/>
    <cellStyle name="Euro 15" xfId="98" xr:uid="{00000000-0005-0000-0000-00004B000000}"/>
    <cellStyle name="Euro 16" xfId="99" xr:uid="{00000000-0005-0000-0000-00004C000000}"/>
    <cellStyle name="Euro 17" xfId="100" xr:uid="{00000000-0005-0000-0000-00004D000000}"/>
    <cellStyle name="Euro 18" xfId="101" xr:uid="{00000000-0005-0000-0000-00004E000000}"/>
    <cellStyle name="Euro 19" xfId="102" xr:uid="{00000000-0005-0000-0000-00004F000000}"/>
    <cellStyle name="Euro 2" xfId="103" xr:uid="{00000000-0005-0000-0000-000050000000}"/>
    <cellStyle name="Euro 2 2" xfId="104" xr:uid="{00000000-0005-0000-0000-000051000000}"/>
    <cellStyle name="Euro 2 2 2" xfId="105" xr:uid="{00000000-0005-0000-0000-000052000000}"/>
    <cellStyle name="Euro 2 3" xfId="106" xr:uid="{00000000-0005-0000-0000-000053000000}"/>
    <cellStyle name="Euro 20" xfId="107" xr:uid="{00000000-0005-0000-0000-000054000000}"/>
    <cellStyle name="Euro 21" xfId="108" xr:uid="{00000000-0005-0000-0000-000055000000}"/>
    <cellStyle name="Euro 22" xfId="109" xr:uid="{00000000-0005-0000-0000-000056000000}"/>
    <cellStyle name="Euro 23" xfId="110" xr:uid="{00000000-0005-0000-0000-000057000000}"/>
    <cellStyle name="Euro 24" xfId="111" xr:uid="{00000000-0005-0000-0000-000058000000}"/>
    <cellStyle name="Euro 25" xfId="112" xr:uid="{00000000-0005-0000-0000-000059000000}"/>
    <cellStyle name="Euro 26" xfId="113" xr:uid="{00000000-0005-0000-0000-00005A000000}"/>
    <cellStyle name="Euro 27" xfId="114" xr:uid="{00000000-0005-0000-0000-00005B000000}"/>
    <cellStyle name="Euro 28" xfId="115" xr:uid="{00000000-0005-0000-0000-00005C000000}"/>
    <cellStyle name="Euro 29" xfId="116" xr:uid="{00000000-0005-0000-0000-00005D000000}"/>
    <cellStyle name="Euro 3" xfId="117" xr:uid="{00000000-0005-0000-0000-00005E000000}"/>
    <cellStyle name="Euro 3 2" xfId="118" xr:uid="{00000000-0005-0000-0000-00005F000000}"/>
    <cellStyle name="Euro 30" xfId="119" xr:uid="{00000000-0005-0000-0000-000060000000}"/>
    <cellStyle name="Euro 31" xfId="120" xr:uid="{00000000-0005-0000-0000-000061000000}"/>
    <cellStyle name="Euro 32" xfId="121" xr:uid="{00000000-0005-0000-0000-000062000000}"/>
    <cellStyle name="Euro 33" xfId="122" xr:uid="{00000000-0005-0000-0000-000063000000}"/>
    <cellStyle name="Euro 34" xfId="123" xr:uid="{00000000-0005-0000-0000-000064000000}"/>
    <cellStyle name="Euro 35" xfId="124" xr:uid="{00000000-0005-0000-0000-000065000000}"/>
    <cellStyle name="Euro 36" xfId="125" xr:uid="{00000000-0005-0000-0000-000066000000}"/>
    <cellStyle name="Euro 37" xfId="126" xr:uid="{00000000-0005-0000-0000-000067000000}"/>
    <cellStyle name="Euro 38" xfId="127" xr:uid="{00000000-0005-0000-0000-000068000000}"/>
    <cellStyle name="Euro 39" xfId="128" xr:uid="{00000000-0005-0000-0000-000069000000}"/>
    <cellStyle name="Euro 4" xfId="129" xr:uid="{00000000-0005-0000-0000-00006A000000}"/>
    <cellStyle name="Euro 40" xfId="130" xr:uid="{00000000-0005-0000-0000-00006B000000}"/>
    <cellStyle name="Euro 41" xfId="131" xr:uid="{00000000-0005-0000-0000-00006C000000}"/>
    <cellStyle name="Euro 42" xfId="132" xr:uid="{00000000-0005-0000-0000-00006D000000}"/>
    <cellStyle name="Euro 43" xfId="133" xr:uid="{00000000-0005-0000-0000-00006E000000}"/>
    <cellStyle name="Euro 44" xfId="134" xr:uid="{00000000-0005-0000-0000-00006F000000}"/>
    <cellStyle name="Euro 45" xfId="135" xr:uid="{00000000-0005-0000-0000-000070000000}"/>
    <cellStyle name="Euro 46" xfId="136" xr:uid="{00000000-0005-0000-0000-000071000000}"/>
    <cellStyle name="Euro 47" xfId="137" xr:uid="{00000000-0005-0000-0000-000072000000}"/>
    <cellStyle name="Euro 48" xfId="138" xr:uid="{00000000-0005-0000-0000-000073000000}"/>
    <cellStyle name="Euro 49" xfId="139" xr:uid="{00000000-0005-0000-0000-000074000000}"/>
    <cellStyle name="Euro 5" xfId="140" xr:uid="{00000000-0005-0000-0000-000075000000}"/>
    <cellStyle name="Euro 50" xfId="141" xr:uid="{00000000-0005-0000-0000-000076000000}"/>
    <cellStyle name="Euro 51" xfId="142" xr:uid="{00000000-0005-0000-0000-000077000000}"/>
    <cellStyle name="Euro 52" xfId="143" xr:uid="{00000000-0005-0000-0000-000078000000}"/>
    <cellStyle name="Euro 53" xfId="144" xr:uid="{00000000-0005-0000-0000-000079000000}"/>
    <cellStyle name="Euro 54" xfId="145" xr:uid="{00000000-0005-0000-0000-00007A000000}"/>
    <cellStyle name="Euro 55" xfId="146" xr:uid="{00000000-0005-0000-0000-00007B000000}"/>
    <cellStyle name="Euro 56" xfId="147" xr:uid="{00000000-0005-0000-0000-00007C000000}"/>
    <cellStyle name="Euro 57" xfId="148" xr:uid="{00000000-0005-0000-0000-00007D000000}"/>
    <cellStyle name="Euro 58" xfId="149" xr:uid="{00000000-0005-0000-0000-00007E000000}"/>
    <cellStyle name="Euro 59" xfId="150" xr:uid="{00000000-0005-0000-0000-00007F000000}"/>
    <cellStyle name="Euro 6" xfId="151" xr:uid="{00000000-0005-0000-0000-000080000000}"/>
    <cellStyle name="Euro 60" xfId="152" xr:uid="{00000000-0005-0000-0000-000081000000}"/>
    <cellStyle name="Euro 61" xfId="153" xr:uid="{00000000-0005-0000-0000-000082000000}"/>
    <cellStyle name="Euro 62" xfId="154" xr:uid="{00000000-0005-0000-0000-000083000000}"/>
    <cellStyle name="Euro 63" xfId="155" xr:uid="{00000000-0005-0000-0000-000084000000}"/>
    <cellStyle name="Euro 64" xfId="156" xr:uid="{00000000-0005-0000-0000-000085000000}"/>
    <cellStyle name="Euro 65" xfId="157" xr:uid="{00000000-0005-0000-0000-000086000000}"/>
    <cellStyle name="Euro 66" xfId="158" xr:uid="{00000000-0005-0000-0000-000087000000}"/>
    <cellStyle name="Euro 67" xfId="159" xr:uid="{00000000-0005-0000-0000-000088000000}"/>
    <cellStyle name="Euro 68" xfId="160" xr:uid="{00000000-0005-0000-0000-000089000000}"/>
    <cellStyle name="Euro 69" xfId="161" xr:uid="{00000000-0005-0000-0000-00008A000000}"/>
    <cellStyle name="Euro 7" xfId="162" xr:uid="{00000000-0005-0000-0000-00008B000000}"/>
    <cellStyle name="Euro 70" xfId="163" xr:uid="{00000000-0005-0000-0000-00008C000000}"/>
    <cellStyle name="Euro 71" xfId="164" xr:uid="{00000000-0005-0000-0000-00008D000000}"/>
    <cellStyle name="Euro 72" xfId="165" xr:uid="{00000000-0005-0000-0000-00008E000000}"/>
    <cellStyle name="Euro 73" xfId="166" xr:uid="{00000000-0005-0000-0000-00008F000000}"/>
    <cellStyle name="Euro 74" xfId="167" xr:uid="{00000000-0005-0000-0000-000090000000}"/>
    <cellStyle name="Euro 75" xfId="168" xr:uid="{00000000-0005-0000-0000-000091000000}"/>
    <cellStyle name="Euro 76" xfId="169" xr:uid="{00000000-0005-0000-0000-000092000000}"/>
    <cellStyle name="Euro 77" xfId="170" xr:uid="{00000000-0005-0000-0000-000093000000}"/>
    <cellStyle name="Euro 78" xfId="171" xr:uid="{00000000-0005-0000-0000-000094000000}"/>
    <cellStyle name="Euro 79" xfId="172" xr:uid="{00000000-0005-0000-0000-000095000000}"/>
    <cellStyle name="Euro 8" xfId="173" xr:uid="{00000000-0005-0000-0000-000096000000}"/>
    <cellStyle name="Euro 80" xfId="174" xr:uid="{00000000-0005-0000-0000-000097000000}"/>
    <cellStyle name="Euro 81" xfId="175" xr:uid="{00000000-0005-0000-0000-000098000000}"/>
    <cellStyle name="Euro 82" xfId="176" xr:uid="{00000000-0005-0000-0000-000099000000}"/>
    <cellStyle name="Euro 83" xfId="177" xr:uid="{00000000-0005-0000-0000-00009A000000}"/>
    <cellStyle name="Euro 84" xfId="178" xr:uid="{00000000-0005-0000-0000-00009B000000}"/>
    <cellStyle name="Euro 85" xfId="179" xr:uid="{00000000-0005-0000-0000-00009C000000}"/>
    <cellStyle name="Euro 86" xfId="180" xr:uid="{00000000-0005-0000-0000-00009D000000}"/>
    <cellStyle name="Euro 9" xfId="181" xr:uid="{00000000-0005-0000-0000-00009E000000}"/>
    <cellStyle name="Euro_DCE - DPGF CE N07 ELEC" xfId="182" xr:uid="{00000000-0005-0000-0000-00009F000000}"/>
    <cellStyle name="Fecha" xfId="183" xr:uid="{00000000-0005-0000-0000-0000A0000000}"/>
    <cellStyle name="Fijo" xfId="184" xr:uid="{00000000-0005-0000-0000-0000A1000000}"/>
    <cellStyle name="Info Entete" xfId="185" xr:uid="{00000000-0005-0000-0000-0000A2000000}"/>
    <cellStyle name="Insatisfaisant 2" xfId="186" xr:uid="{00000000-0005-0000-0000-0000A3000000}"/>
    <cellStyle name="Inter Entete" xfId="187" xr:uid="{00000000-0005-0000-0000-0000A4000000}"/>
    <cellStyle name="LocLit" xfId="188" xr:uid="{00000000-0005-0000-0000-0000A5000000}"/>
    <cellStyle name="LocRefClass" xfId="189" xr:uid="{00000000-0005-0000-0000-0000A6000000}"/>
    <cellStyle name="LocSignetRep" xfId="190" xr:uid="{00000000-0005-0000-0000-0000A7000000}"/>
    <cellStyle name="LocStrRecap0" xfId="191" xr:uid="{00000000-0005-0000-0000-0000A8000000}"/>
    <cellStyle name="LocStrRecap1" xfId="192" xr:uid="{00000000-0005-0000-0000-0000A9000000}"/>
    <cellStyle name="LocStrTexte0" xfId="193" xr:uid="{00000000-0005-0000-0000-0000AA000000}"/>
    <cellStyle name="LocStrTexte1" xfId="194" xr:uid="{00000000-0005-0000-0000-0000AB000000}"/>
    <cellStyle name="LocStruct" xfId="195" xr:uid="{00000000-0005-0000-0000-0000AC000000}"/>
    <cellStyle name="LocTitre" xfId="196" xr:uid="{00000000-0005-0000-0000-0000AD000000}"/>
    <cellStyle name="Lot" xfId="197" xr:uid="{00000000-0005-0000-0000-0000AE000000}"/>
    <cellStyle name="Millième" xfId="6" xr:uid="{00000000-0005-0000-0000-0000AF000000}"/>
    <cellStyle name="Milliers 2" xfId="198" xr:uid="{00000000-0005-0000-0000-0000B0000000}"/>
    <cellStyle name="Milliers 2 2" xfId="199" xr:uid="{00000000-0005-0000-0000-0000B1000000}"/>
    <cellStyle name="Milliers 3" xfId="200" xr:uid="{00000000-0005-0000-0000-0000B2000000}"/>
    <cellStyle name="Milliers 4" xfId="201" xr:uid="{00000000-0005-0000-0000-0000B3000000}"/>
    <cellStyle name="Monétaire 2" xfId="23" xr:uid="{00000000-0005-0000-0000-0000B4000000}"/>
    <cellStyle name="Monétaire 2 2" xfId="202" xr:uid="{00000000-0005-0000-0000-0000B5000000}"/>
    <cellStyle name="Monetario0" xfId="203" xr:uid="{00000000-0005-0000-0000-0000B6000000}"/>
    <cellStyle name="Montant" xfId="7" xr:uid="{00000000-0005-0000-0000-0000B7000000}"/>
    <cellStyle name="Neutre 2" xfId="204" xr:uid="{00000000-0005-0000-0000-0000B8000000}"/>
    <cellStyle name="Normal" xfId="0" builtinId="0"/>
    <cellStyle name="Normal 10" xfId="205" xr:uid="{00000000-0005-0000-0000-0000BA000000}"/>
    <cellStyle name="Normal 11" xfId="206" xr:uid="{00000000-0005-0000-0000-0000BB000000}"/>
    <cellStyle name="Normal 12" xfId="207" xr:uid="{00000000-0005-0000-0000-0000BC000000}"/>
    <cellStyle name="Normal 13" xfId="208" xr:uid="{00000000-0005-0000-0000-0000BD000000}"/>
    <cellStyle name="Normal 14" xfId="209" xr:uid="{00000000-0005-0000-0000-0000BE000000}"/>
    <cellStyle name="Normal 15" xfId="25" xr:uid="{00000000-0005-0000-0000-0000BF000000}"/>
    <cellStyle name="Normal 16" xfId="210" xr:uid="{00000000-0005-0000-0000-0000C0000000}"/>
    <cellStyle name="Normal 19" xfId="211" xr:uid="{00000000-0005-0000-0000-0000C1000000}"/>
    <cellStyle name="Normal 2" xfId="1" xr:uid="{00000000-0005-0000-0000-0000C2000000}"/>
    <cellStyle name="Normal 2 10" xfId="212" xr:uid="{00000000-0005-0000-0000-0000C3000000}"/>
    <cellStyle name="Normal 2 10 2" xfId="213" xr:uid="{00000000-0005-0000-0000-0000C4000000}"/>
    <cellStyle name="Normal 2 10 3" xfId="214" xr:uid="{00000000-0005-0000-0000-0000C5000000}"/>
    <cellStyle name="Normal 2 10 4" xfId="215" xr:uid="{00000000-0005-0000-0000-0000C6000000}"/>
    <cellStyle name="Normal 2 10 5" xfId="216" xr:uid="{00000000-0005-0000-0000-0000C7000000}"/>
    <cellStyle name="Normal 2 10_DCE - DPGF CE N05 PLOMBERIE SANITAIRE" xfId="217" xr:uid="{00000000-0005-0000-0000-0000C8000000}"/>
    <cellStyle name="Normal 2 11" xfId="218" xr:uid="{00000000-0005-0000-0000-0000C9000000}"/>
    <cellStyle name="Normal 2 12" xfId="219" xr:uid="{00000000-0005-0000-0000-0000CA000000}"/>
    <cellStyle name="Normal 2 13" xfId="220" xr:uid="{00000000-0005-0000-0000-0000CB000000}"/>
    <cellStyle name="Normal 2 14" xfId="221" xr:uid="{00000000-0005-0000-0000-0000CC000000}"/>
    <cellStyle name="Normal 2 15" xfId="222" xr:uid="{00000000-0005-0000-0000-0000CD000000}"/>
    <cellStyle name="Normal 2 16" xfId="223" xr:uid="{00000000-0005-0000-0000-0000CE000000}"/>
    <cellStyle name="Normal 2 17" xfId="224" xr:uid="{00000000-0005-0000-0000-0000CF000000}"/>
    <cellStyle name="Normal 2 18" xfId="225" xr:uid="{00000000-0005-0000-0000-0000D0000000}"/>
    <cellStyle name="Normal 2 19" xfId="226" xr:uid="{00000000-0005-0000-0000-0000D1000000}"/>
    <cellStyle name="Normal 2 2" xfId="8" xr:uid="{00000000-0005-0000-0000-0000D2000000}"/>
    <cellStyle name="Normal 2 2 2" xfId="228" xr:uid="{00000000-0005-0000-0000-0000D3000000}"/>
    <cellStyle name="Normal 2 2 2 2" xfId="229" xr:uid="{00000000-0005-0000-0000-0000D4000000}"/>
    <cellStyle name="Normal 2 2 2 2 2" xfId="230" xr:uid="{00000000-0005-0000-0000-0000D5000000}"/>
    <cellStyle name="Normal 2 2 2 2 3" xfId="231" xr:uid="{00000000-0005-0000-0000-0000D6000000}"/>
    <cellStyle name="Normal 2 2 2 2 4" xfId="232" xr:uid="{00000000-0005-0000-0000-0000D7000000}"/>
    <cellStyle name="Normal 2 2 2 3" xfId="233" xr:uid="{00000000-0005-0000-0000-0000D8000000}"/>
    <cellStyle name="Normal 2 2 2 4" xfId="234" xr:uid="{00000000-0005-0000-0000-0000D9000000}"/>
    <cellStyle name="Normal 2 2 2_DCE - DPGF CE N05 PLOMBERIE SANITAIRE" xfId="235" xr:uid="{00000000-0005-0000-0000-0000DA000000}"/>
    <cellStyle name="Normal 2 2 3" xfId="236" xr:uid="{00000000-0005-0000-0000-0000DB000000}"/>
    <cellStyle name="Normal 2 2 3 2" xfId="237" xr:uid="{00000000-0005-0000-0000-0000DC000000}"/>
    <cellStyle name="Normal 2 2 3 2 2" xfId="238" xr:uid="{00000000-0005-0000-0000-0000DD000000}"/>
    <cellStyle name="Normal 2 2 3 3" xfId="239" xr:uid="{00000000-0005-0000-0000-0000DE000000}"/>
    <cellStyle name="Normal 2 2 3_DCE - DPGF CE N05 PLOMBERIE SANITAIRE" xfId="240" xr:uid="{00000000-0005-0000-0000-0000DF000000}"/>
    <cellStyle name="Normal 2 2 4" xfId="241" xr:uid="{00000000-0005-0000-0000-0000E0000000}"/>
    <cellStyle name="Normal 2 2 4 2" xfId="242" xr:uid="{00000000-0005-0000-0000-0000E1000000}"/>
    <cellStyle name="Normal 2 2 5" xfId="243" xr:uid="{00000000-0005-0000-0000-0000E2000000}"/>
    <cellStyle name="Normal 2 2 6" xfId="244" xr:uid="{00000000-0005-0000-0000-0000E3000000}"/>
    <cellStyle name="Normal 2 2 7" xfId="245" xr:uid="{00000000-0005-0000-0000-0000E4000000}"/>
    <cellStyle name="Normal 2 2 8" xfId="246" xr:uid="{00000000-0005-0000-0000-0000E5000000}"/>
    <cellStyle name="Normal 2 2 9" xfId="227" xr:uid="{00000000-0005-0000-0000-0000E6000000}"/>
    <cellStyle name="Normal 2 2_DCE - DPGF CE N05 PLOMBERIE SANITAIRE" xfId="247" xr:uid="{00000000-0005-0000-0000-0000E7000000}"/>
    <cellStyle name="Normal 2 20" xfId="248" xr:uid="{00000000-0005-0000-0000-0000E8000000}"/>
    <cellStyle name="Normal 2 21" xfId="249" xr:uid="{00000000-0005-0000-0000-0000E9000000}"/>
    <cellStyle name="Normal 2 22" xfId="250" xr:uid="{00000000-0005-0000-0000-0000EA000000}"/>
    <cellStyle name="Normal 2 23" xfId="251" xr:uid="{00000000-0005-0000-0000-0000EB000000}"/>
    <cellStyle name="Normal 2 24" xfId="252" xr:uid="{00000000-0005-0000-0000-0000EC000000}"/>
    <cellStyle name="Normal 2 25" xfId="253" xr:uid="{00000000-0005-0000-0000-0000ED000000}"/>
    <cellStyle name="Normal 2 26" xfId="254" xr:uid="{00000000-0005-0000-0000-0000EE000000}"/>
    <cellStyle name="Normal 2 27" xfId="255" xr:uid="{00000000-0005-0000-0000-0000EF000000}"/>
    <cellStyle name="Normal 2 28" xfId="256" xr:uid="{00000000-0005-0000-0000-0000F0000000}"/>
    <cellStyle name="Normal 2 29" xfId="257" xr:uid="{00000000-0005-0000-0000-0000F1000000}"/>
    <cellStyle name="Normal 2 3" xfId="9" xr:uid="{00000000-0005-0000-0000-0000F2000000}"/>
    <cellStyle name="Normal 2 3 2" xfId="259" xr:uid="{00000000-0005-0000-0000-0000F3000000}"/>
    <cellStyle name="Normal 2 3 3" xfId="260" xr:uid="{00000000-0005-0000-0000-0000F4000000}"/>
    <cellStyle name="Normal 2 3 4" xfId="258" xr:uid="{00000000-0005-0000-0000-0000F5000000}"/>
    <cellStyle name="Normal 2 30" xfId="261" xr:uid="{00000000-0005-0000-0000-0000F6000000}"/>
    <cellStyle name="Normal 2 31" xfId="262" xr:uid="{00000000-0005-0000-0000-0000F7000000}"/>
    <cellStyle name="Normal 2 32" xfId="263" xr:uid="{00000000-0005-0000-0000-0000F8000000}"/>
    <cellStyle name="Normal 2 33" xfId="264" xr:uid="{00000000-0005-0000-0000-0000F9000000}"/>
    <cellStyle name="Normal 2 34" xfId="265" xr:uid="{00000000-0005-0000-0000-0000FA000000}"/>
    <cellStyle name="Normal 2 35" xfId="266" xr:uid="{00000000-0005-0000-0000-0000FB000000}"/>
    <cellStyle name="Normal 2 36" xfId="267" xr:uid="{00000000-0005-0000-0000-0000FC000000}"/>
    <cellStyle name="Normal 2 37" xfId="268" xr:uid="{00000000-0005-0000-0000-0000FD000000}"/>
    <cellStyle name="Normal 2 38" xfId="269" xr:uid="{00000000-0005-0000-0000-0000FE000000}"/>
    <cellStyle name="Normal 2 39" xfId="270" xr:uid="{00000000-0005-0000-0000-0000FF000000}"/>
    <cellStyle name="Normal 2 4" xfId="10" xr:uid="{00000000-0005-0000-0000-000000010000}"/>
    <cellStyle name="Normal 2 4 2" xfId="272" xr:uid="{00000000-0005-0000-0000-000001010000}"/>
    <cellStyle name="Normal 2 4 3" xfId="273" xr:uid="{00000000-0005-0000-0000-000002010000}"/>
    <cellStyle name="Normal 2 4 4" xfId="271" xr:uid="{00000000-0005-0000-0000-000003010000}"/>
    <cellStyle name="Normal 2 40" xfId="274" xr:uid="{00000000-0005-0000-0000-000004010000}"/>
    <cellStyle name="Normal 2 41" xfId="275" xr:uid="{00000000-0005-0000-0000-000005010000}"/>
    <cellStyle name="Normal 2 42" xfId="276" xr:uid="{00000000-0005-0000-0000-000006010000}"/>
    <cellStyle name="Normal 2 43" xfId="277" xr:uid="{00000000-0005-0000-0000-000007010000}"/>
    <cellStyle name="Normal 2 44" xfId="278" xr:uid="{00000000-0005-0000-0000-000008010000}"/>
    <cellStyle name="Normal 2 45" xfId="279" xr:uid="{00000000-0005-0000-0000-000009010000}"/>
    <cellStyle name="Normal 2 46" xfId="280" xr:uid="{00000000-0005-0000-0000-00000A010000}"/>
    <cellStyle name="Normal 2 47" xfId="281" xr:uid="{00000000-0005-0000-0000-00000B010000}"/>
    <cellStyle name="Normal 2 48" xfId="282" xr:uid="{00000000-0005-0000-0000-00000C010000}"/>
    <cellStyle name="Normal 2 49" xfId="283" xr:uid="{00000000-0005-0000-0000-00000D010000}"/>
    <cellStyle name="Normal 2 5" xfId="11" xr:uid="{00000000-0005-0000-0000-00000E010000}"/>
    <cellStyle name="Normal 2 5 2" xfId="285" xr:uid="{00000000-0005-0000-0000-00000F010000}"/>
    <cellStyle name="Normal 2 5 3" xfId="286" xr:uid="{00000000-0005-0000-0000-000010010000}"/>
    <cellStyle name="Normal 2 5 4" xfId="284" xr:uid="{00000000-0005-0000-0000-000011010000}"/>
    <cellStyle name="Normal 2 50" xfId="287" xr:uid="{00000000-0005-0000-0000-000012010000}"/>
    <cellStyle name="Normal 2 51" xfId="288" xr:uid="{00000000-0005-0000-0000-000013010000}"/>
    <cellStyle name="Normal 2 52" xfId="289" xr:uid="{00000000-0005-0000-0000-000014010000}"/>
    <cellStyle name="Normal 2 53" xfId="290" xr:uid="{00000000-0005-0000-0000-000015010000}"/>
    <cellStyle name="Normal 2 54" xfId="291" xr:uid="{00000000-0005-0000-0000-000016010000}"/>
    <cellStyle name="Normal 2 55" xfId="292" xr:uid="{00000000-0005-0000-0000-000017010000}"/>
    <cellStyle name="Normal 2 56" xfId="293" xr:uid="{00000000-0005-0000-0000-000018010000}"/>
    <cellStyle name="Normal 2 57" xfId="294" xr:uid="{00000000-0005-0000-0000-000019010000}"/>
    <cellStyle name="Normal 2 58" xfId="295" xr:uid="{00000000-0005-0000-0000-00001A010000}"/>
    <cellStyle name="Normal 2 59" xfId="296" xr:uid="{00000000-0005-0000-0000-00001B010000}"/>
    <cellStyle name="Normal 2 6" xfId="12" xr:uid="{00000000-0005-0000-0000-00001C010000}"/>
    <cellStyle name="Normal 2 6 2" xfId="298" xr:uid="{00000000-0005-0000-0000-00001D010000}"/>
    <cellStyle name="Normal 2 6 3" xfId="299" xr:uid="{00000000-0005-0000-0000-00001E010000}"/>
    <cellStyle name="Normal 2 6 4" xfId="297" xr:uid="{00000000-0005-0000-0000-00001F010000}"/>
    <cellStyle name="Normal 2 60" xfId="300" xr:uid="{00000000-0005-0000-0000-000020010000}"/>
    <cellStyle name="Normal 2 61" xfId="301" xr:uid="{00000000-0005-0000-0000-000021010000}"/>
    <cellStyle name="Normal 2 62" xfId="302" xr:uid="{00000000-0005-0000-0000-000022010000}"/>
    <cellStyle name="Normal 2 63" xfId="303" xr:uid="{00000000-0005-0000-0000-000023010000}"/>
    <cellStyle name="Normal 2 64" xfId="304" xr:uid="{00000000-0005-0000-0000-000024010000}"/>
    <cellStyle name="Normal 2 7" xfId="24" xr:uid="{00000000-0005-0000-0000-000025010000}"/>
    <cellStyle name="Normal 2 7 2" xfId="306" xr:uid="{00000000-0005-0000-0000-000026010000}"/>
    <cellStyle name="Normal 2 7 3" xfId="305" xr:uid="{00000000-0005-0000-0000-000027010000}"/>
    <cellStyle name="Normal 2 8" xfId="307" xr:uid="{00000000-0005-0000-0000-000028010000}"/>
    <cellStyle name="Normal 2 8 2" xfId="308" xr:uid="{00000000-0005-0000-0000-000029010000}"/>
    <cellStyle name="Normal 2 8 3" xfId="309" xr:uid="{00000000-0005-0000-0000-00002A010000}"/>
    <cellStyle name="Normal 2 9" xfId="310" xr:uid="{00000000-0005-0000-0000-00002B010000}"/>
    <cellStyle name="Normal 2 9 2" xfId="311" xr:uid="{00000000-0005-0000-0000-00002C010000}"/>
    <cellStyle name="Normal 2 9 3" xfId="312" xr:uid="{00000000-0005-0000-0000-00002D010000}"/>
    <cellStyle name="Normal 3" xfId="2" xr:uid="{00000000-0005-0000-0000-00002E010000}"/>
    <cellStyle name="Normal 3 2" xfId="13" xr:uid="{00000000-0005-0000-0000-00002F010000}"/>
    <cellStyle name="Normal 3 2 2" xfId="315" xr:uid="{00000000-0005-0000-0000-000030010000}"/>
    <cellStyle name="Normal 3 2 2 2" xfId="316" xr:uid="{00000000-0005-0000-0000-000031010000}"/>
    <cellStyle name="Normal 3 2 3" xfId="317" xr:uid="{00000000-0005-0000-0000-000032010000}"/>
    <cellStyle name="Normal 3 2 4" xfId="318" xr:uid="{00000000-0005-0000-0000-000033010000}"/>
    <cellStyle name="Normal 3 2 5" xfId="314" xr:uid="{00000000-0005-0000-0000-000034010000}"/>
    <cellStyle name="Normal 3 3" xfId="319" xr:uid="{00000000-0005-0000-0000-000035010000}"/>
    <cellStyle name="Normal 3 4" xfId="313" xr:uid="{00000000-0005-0000-0000-000036010000}"/>
    <cellStyle name="Normal 4" xfId="14" xr:uid="{00000000-0005-0000-0000-000037010000}"/>
    <cellStyle name="Normal 4 2" xfId="320" xr:uid="{00000000-0005-0000-0000-000038010000}"/>
    <cellStyle name="Normal 4 3" xfId="321" xr:uid="{00000000-0005-0000-0000-000039010000}"/>
    <cellStyle name="Normal 4_DCE - DPGF CE N06 FM" xfId="322" xr:uid="{00000000-0005-0000-0000-00003A010000}"/>
    <cellStyle name="Normal 5" xfId="323" xr:uid="{00000000-0005-0000-0000-00003B010000}"/>
    <cellStyle name="Normal 5 2" xfId="324" xr:uid="{00000000-0005-0000-0000-00003C010000}"/>
    <cellStyle name="Normal 5 2 2" xfId="325" xr:uid="{00000000-0005-0000-0000-00003D010000}"/>
    <cellStyle name="Normal 5 3" xfId="326" xr:uid="{00000000-0005-0000-0000-00003E010000}"/>
    <cellStyle name="Normal 6" xfId="327" xr:uid="{00000000-0005-0000-0000-00003F010000}"/>
    <cellStyle name="Normal 6 2" xfId="328" xr:uid="{00000000-0005-0000-0000-000040010000}"/>
    <cellStyle name="Normal 7" xfId="329" xr:uid="{00000000-0005-0000-0000-000041010000}"/>
    <cellStyle name="Normal 7 2" xfId="330" xr:uid="{00000000-0005-0000-0000-000042010000}"/>
    <cellStyle name="Normal 8" xfId="331" xr:uid="{00000000-0005-0000-0000-000043010000}"/>
    <cellStyle name="Normal 8 2" xfId="332" xr:uid="{00000000-0005-0000-0000-000044010000}"/>
    <cellStyle name="Normal 8 3" xfId="333" xr:uid="{00000000-0005-0000-0000-000045010000}"/>
    <cellStyle name="Normal 9" xfId="334" xr:uid="{00000000-0005-0000-0000-000046010000}"/>
    <cellStyle name="Normal 9 2" xfId="335" xr:uid="{00000000-0005-0000-0000-000047010000}"/>
    <cellStyle name="Numerotation" xfId="336" xr:uid="{00000000-0005-0000-0000-000048010000}"/>
    <cellStyle name="Percent 2" xfId="15" xr:uid="{00000000-0005-0000-0000-000049010000}"/>
    <cellStyle name="Pourcentage 2" xfId="337" xr:uid="{00000000-0005-0000-0000-00004A010000}"/>
    <cellStyle name="Pourcentage 3" xfId="338" xr:uid="{00000000-0005-0000-0000-00004B010000}"/>
    <cellStyle name="Prix" xfId="16" xr:uid="{00000000-0005-0000-0000-00004C010000}"/>
    <cellStyle name="Punto0" xfId="339" xr:uid="{00000000-0005-0000-0000-00004D010000}"/>
    <cellStyle name="qte0d" xfId="17" xr:uid="{00000000-0005-0000-0000-00004E010000}"/>
    <cellStyle name="qte1d" xfId="340" xr:uid="{00000000-0005-0000-0000-00004F010000}"/>
    <cellStyle name="qte2d" xfId="18" xr:uid="{00000000-0005-0000-0000-000050010000}"/>
    <cellStyle name="qte3d" xfId="19" xr:uid="{00000000-0005-0000-0000-000051010000}"/>
    <cellStyle name="Reference" xfId="20" xr:uid="{00000000-0005-0000-0000-000052010000}"/>
    <cellStyle name="Reftitre" xfId="21" xr:uid="{00000000-0005-0000-0000-000053010000}"/>
    <cellStyle name="Satisfaisant 2" xfId="341" xr:uid="{00000000-0005-0000-0000-000054010000}"/>
    <cellStyle name="Sortie 2" xfId="342" xr:uid="{00000000-0005-0000-0000-000055010000}"/>
    <cellStyle name="Texte explicatif 2" xfId="343" xr:uid="{00000000-0005-0000-0000-000056010000}"/>
    <cellStyle name="Titre 1" xfId="344" xr:uid="{00000000-0005-0000-0000-000057010000}"/>
    <cellStyle name="Titre 1 2" xfId="345" xr:uid="{00000000-0005-0000-0000-000058010000}"/>
    <cellStyle name="Titre 1.1.1" xfId="346" xr:uid="{00000000-0005-0000-0000-000059010000}"/>
    <cellStyle name="Titre 1.1.1.1" xfId="347" xr:uid="{00000000-0005-0000-0000-00005A010000}"/>
    <cellStyle name="Titre 1.1.1.1.1" xfId="348" xr:uid="{00000000-0005-0000-0000-00005B010000}"/>
    <cellStyle name="Titre 1.1.1.1.1.1" xfId="349" xr:uid="{00000000-0005-0000-0000-00005C010000}"/>
    <cellStyle name="Titre 2" xfId="350" xr:uid="{00000000-0005-0000-0000-00005D010000}"/>
    <cellStyle name="Titre 3" xfId="351" xr:uid="{00000000-0005-0000-0000-00005E010000}"/>
    <cellStyle name="Titre 4" xfId="352" xr:uid="{00000000-0005-0000-0000-00005F010000}"/>
    <cellStyle name="Titre 5" xfId="353" xr:uid="{00000000-0005-0000-0000-000060010000}"/>
    <cellStyle name="Titre Entete" xfId="354" xr:uid="{00000000-0005-0000-0000-000061010000}"/>
    <cellStyle name="Titre 1 2" xfId="355" xr:uid="{00000000-0005-0000-0000-000062010000}"/>
    <cellStyle name="Titre 2 2" xfId="356" xr:uid="{00000000-0005-0000-0000-000063010000}"/>
    <cellStyle name="Titre 3 2" xfId="357" xr:uid="{00000000-0005-0000-0000-000064010000}"/>
    <cellStyle name="Titre 4 2" xfId="358" xr:uid="{00000000-0005-0000-0000-000065010000}"/>
    <cellStyle name="Titre1" xfId="359" xr:uid="{00000000-0005-0000-0000-000066010000}"/>
    <cellStyle name="Titre2" xfId="360" xr:uid="{00000000-0005-0000-0000-000067010000}"/>
    <cellStyle name="Titre3" xfId="361" xr:uid="{00000000-0005-0000-0000-000068010000}"/>
    <cellStyle name="Titre4" xfId="362" xr:uid="{00000000-0005-0000-0000-000069010000}"/>
    <cellStyle name="Total 2" xfId="363" xr:uid="{00000000-0005-0000-0000-00006A010000}"/>
    <cellStyle name="Total 2 2" xfId="364" xr:uid="{00000000-0005-0000-0000-00006B010000}"/>
    <cellStyle name="Total 3" xfId="365" xr:uid="{00000000-0005-0000-0000-00006C010000}"/>
    <cellStyle name="Unite" xfId="22" xr:uid="{00000000-0005-0000-0000-00006D010000}"/>
    <cellStyle name="Vérification 2" xfId="366" xr:uid="{00000000-0005-0000-0000-00006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</xdr:colOff>
      <xdr:row>1</xdr:row>
      <xdr:rowOff>91440</xdr:rowOff>
    </xdr:from>
    <xdr:to>
      <xdr:col>0</xdr:col>
      <xdr:colOff>1369111</xdr:colOff>
      <xdr:row>5</xdr:row>
      <xdr:rowOff>108465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120" y="274320"/>
          <a:ext cx="1170991" cy="748545"/>
        </a:xfrm>
        <a:prstGeom prst="rect">
          <a:avLst/>
        </a:prstGeom>
      </xdr:spPr>
    </xdr:pic>
    <xdr:clientData/>
  </xdr:twoCellAnchor>
  <xdr:twoCellAnchor editAs="oneCell">
    <xdr:from>
      <xdr:col>3</xdr:col>
      <xdr:colOff>647701</xdr:colOff>
      <xdr:row>1</xdr:row>
      <xdr:rowOff>38100</xdr:rowOff>
    </xdr:from>
    <xdr:to>
      <xdr:col>4</xdr:col>
      <xdr:colOff>746761</xdr:colOff>
      <xdr:row>5</xdr:row>
      <xdr:rowOff>110143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53941" y="220980"/>
          <a:ext cx="883920" cy="803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0"/>
  <sheetViews>
    <sheetView tabSelected="1" view="pageBreakPreview" topLeftCell="A177" zoomScaleNormal="100" zoomScaleSheetLayoutView="100" zoomScalePageLayoutView="85" workbookViewId="0">
      <selection activeCell="I196" sqref="I196"/>
    </sheetView>
  </sheetViews>
  <sheetFormatPr baseColWidth="10" defaultColWidth="11.5546875" defaultRowHeight="14.4"/>
  <cols>
    <col min="1" max="1" width="58.5546875" bestFit="1" customWidth="1"/>
    <col min="2" max="2" width="6.5546875" customWidth="1"/>
    <col min="3" max="3" width="7.109375" customWidth="1"/>
    <col min="4" max="4" width="11.44140625" customWidth="1"/>
    <col min="5" max="5" width="13.109375" customWidth="1"/>
    <col min="6" max="6" width="11.5546875" customWidth="1"/>
  </cols>
  <sheetData>
    <row r="1" spans="1:5" ht="15" thickTop="1">
      <c r="A1" s="66" t="s">
        <v>122</v>
      </c>
      <c r="B1" s="67"/>
      <c r="C1" s="67"/>
      <c r="D1" s="67"/>
      <c r="E1" s="68"/>
    </row>
    <row r="2" spans="1:5">
      <c r="A2" s="69"/>
      <c r="B2" s="70"/>
      <c r="C2" s="70"/>
      <c r="D2" s="70"/>
      <c r="E2" s="71"/>
    </row>
    <row r="3" spans="1:5">
      <c r="A3" s="69"/>
      <c r="B3" s="70"/>
      <c r="C3" s="70"/>
      <c r="D3" s="70"/>
      <c r="E3" s="71"/>
    </row>
    <row r="4" spans="1:5">
      <c r="A4" s="69"/>
      <c r="B4" s="70"/>
      <c r="C4" s="70"/>
      <c r="D4" s="70"/>
      <c r="E4" s="71"/>
    </row>
    <row r="5" spans="1:5">
      <c r="A5" s="69"/>
      <c r="B5" s="70"/>
      <c r="C5" s="70"/>
      <c r="D5" s="70"/>
      <c r="E5" s="71"/>
    </row>
    <row r="6" spans="1:5">
      <c r="A6" s="69"/>
      <c r="B6" s="70"/>
      <c r="C6" s="70"/>
      <c r="D6" s="70"/>
      <c r="E6" s="71"/>
    </row>
    <row r="7" spans="1:5">
      <c r="A7" s="69"/>
      <c r="B7" s="70"/>
      <c r="C7" s="70"/>
      <c r="D7" s="70"/>
      <c r="E7" s="71"/>
    </row>
    <row r="8" spans="1:5" ht="15" thickBot="1">
      <c r="A8" s="72"/>
      <c r="B8" s="73"/>
      <c r="C8" s="73"/>
      <c r="D8" s="73"/>
      <c r="E8" s="74"/>
    </row>
    <row r="9" spans="1:5" ht="13.95" customHeight="1" thickBot="1">
      <c r="A9" s="63" t="s">
        <v>30</v>
      </c>
      <c r="B9" s="64"/>
      <c r="C9" s="64"/>
      <c r="D9" s="64"/>
      <c r="E9" s="65"/>
    </row>
    <row r="10" spans="1:5" ht="13.95" customHeight="1" thickBot="1">
      <c r="A10" s="28" t="s">
        <v>0</v>
      </c>
      <c r="B10" s="8" t="s">
        <v>1</v>
      </c>
      <c r="C10" s="8" t="s">
        <v>2</v>
      </c>
      <c r="D10" s="8" t="s">
        <v>3</v>
      </c>
      <c r="E10" s="29" t="s">
        <v>4</v>
      </c>
    </row>
    <row r="11" spans="1:5">
      <c r="A11" s="30"/>
      <c r="B11" s="7"/>
      <c r="C11" s="9"/>
      <c r="D11" s="9"/>
      <c r="E11" s="31"/>
    </row>
    <row r="12" spans="1:5" ht="13.95" customHeight="1">
      <c r="A12" s="32" t="s">
        <v>8</v>
      </c>
      <c r="B12" s="7"/>
      <c r="C12" s="7"/>
      <c r="D12" s="7"/>
      <c r="E12" s="31" t="s">
        <v>6</v>
      </c>
    </row>
    <row r="13" spans="1:5" ht="6" customHeight="1">
      <c r="A13" s="33"/>
      <c r="B13" s="4"/>
      <c r="C13" s="4"/>
      <c r="D13" s="5"/>
      <c r="E13" s="34"/>
    </row>
    <row r="14" spans="1:5" ht="14.1" customHeight="1">
      <c r="A14" s="33"/>
      <c r="B14" s="4"/>
      <c r="C14" s="4"/>
      <c r="D14" s="5"/>
      <c r="E14" s="34"/>
    </row>
    <row r="15" spans="1:5" ht="13.95" customHeight="1">
      <c r="A15" s="32" t="s">
        <v>9</v>
      </c>
      <c r="B15" s="7"/>
      <c r="C15" s="7"/>
      <c r="D15" s="7"/>
      <c r="E15" s="31"/>
    </row>
    <row r="16" spans="1:5" ht="6" customHeight="1">
      <c r="A16" s="33"/>
      <c r="B16" s="4"/>
      <c r="C16" s="4"/>
      <c r="D16" s="5"/>
      <c r="E16" s="34"/>
    </row>
    <row r="17" spans="1:5" ht="13.95" customHeight="1">
      <c r="A17" s="32" t="s">
        <v>11</v>
      </c>
      <c r="B17" s="7"/>
      <c r="C17" s="7"/>
      <c r="D17" s="7"/>
      <c r="E17" s="31" t="s">
        <v>6</v>
      </c>
    </row>
    <row r="18" spans="1:5" ht="6" customHeight="1">
      <c r="A18" s="33"/>
      <c r="B18" s="4"/>
      <c r="C18" s="4"/>
      <c r="D18" s="5"/>
      <c r="E18" s="34"/>
    </row>
    <row r="19" spans="1:5" ht="13.95" customHeight="1">
      <c r="A19" s="32" t="s">
        <v>12</v>
      </c>
      <c r="B19" s="7"/>
      <c r="C19" s="7"/>
      <c r="D19" s="7"/>
      <c r="E19" s="31" t="s">
        <v>6</v>
      </c>
    </row>
    <row r="20" spans="1:5" ht="6" customHeight="1">
      <c r="A20" s="33"/>
      <c r="B20" s="4"/>
      <c r="C20" s="4"/>
      <c r="D20" s="5"/>
      <c r="E20" s="34"/>
    </row>
    <row r="21" spans="1:5" ht="13.95" customHeight="1">
      <c r="A21" s="32" t="s">
        <v>13</v>
      </c>
      <c r="B21" s="7"/>
      <c r="C21" s="7"/>
      <c r="D21" s="7"/>
      <c r="E21" s="31" t="s">
        <v>6</v>
      </c>
    </row>
    <row r="22" spans="1:5" ht="6" customHeight="1">
      <c r="A22" s="33"/>
      <c r="B22" s="4"/>
      <c r="C22" s="4"/>
      <c r="D22" s="5"/>
      <c r="E22" s="34"/>
    </row>
    <row r="23" spans="1:5" ht="13.95" customHeight="1">
      <c r="A23" s="32" t="s">
        <v>14</v>
      </c>
      <c r="B23" s="7"/>
      <c r="C23" s="7"/>
      <c r="D23" s="7"/>
      <c r="E23" s="31" t="s">
        <v>6</v>
      </c>
    </row>
    <row r="24" spans="1:5" ht="6" customHeight="1">
      <c r="A24" s="33"/>
      <c r="B24" s="4"/>
      <c r="C24" s="4"/>
      <c r="D24" s="5"/>
      <c r="E24" s="34"/>
    </row>
    <row r="25" spans="1:5" ht="13.95" customHeight="1">
      <c r="A25" s="32" t="s">
        <v>21</v>
      </c>
      <c r="B25" s="7"/>
      <c r="C25" s="7"/>
      <c r="D25" s="7"/>
      <c r="E25" s="31" t="s">
        <v>6</v>
      </c>
    </row>
    <row r="26" spans="1:5" ht="6" customHeight="1">
      <c r="A26" s="33"/>
      <c r="B26" s="4"/>
      <c r="C26" s="4"/>
      <c r="D26" s="5"/>
      <c r="E26" s="34"/>
    </row>
    <row r="27" spans="1:5" ht="13.95" customHeight="1">
      <c r="A27" s="32" t="s">
        <v>22</v>
      </c>
      <c r="B27" s="7"/>
      <c r="C27" s="7"/>
      <c r="D27" s="7"/>
      <c r="E27" s="31" t="s">
        <v>6</v>
      </c>
    </row>
    <row r="28" spans="1:5" ht="6" customHeight="1">
      <c r="A28" s="33"/>
      <c r="B28" s="4"/>
      <c r="C28" s="4"/>
      <c r="D28" s="5"/>
      <c r="E28" s="34"/>
    </row>
    <row r="29" spans="1:5" ht="13.95" customHeight="1">
      <c r="A29" s="32" t="s">
        <v>23</v>
      </c>
      <c r="B29" s="7"/>
      <c r="C29" s="7"/>
      <c r="D29" s="7"/>
      <c r="E29" s="31" t="s">
        <v>6</v>
      </c>
    </row>
    <row r="30" spans="1:5" ht="6" customHeight="1">
      <c r="A30" s="33"/>
      <c r="B30" s="4"/>
      <c r="C30" s="4"/>
      <c r="D30" s="5"/>
      <c r="E30" s="34"/>
    </row>
    <row r="31" spans="1:5" ht="13.95" customHeight="1">
      <c r="A31" s="32" t="s">
        <v>26</v>
      </c>
      <c r="B31" s="7"/>
      <c r="C31" s="7"/>
      <c r="D31" s="7"/>
      <c r="E31" s="31" t="s">
        <v>6</v>
      </c>
    </row>
    <row r="32" spans="1:5" ht="6" customHeight="1">
      <c r="A32" s="33"/>
      <c r="B32" s="4"/>
      <c r="C32" s="4"/>
      <c r="D32" s="5"/>
      <c r="E32" s="34"/>
    </row>
    <row r="33" spans="1:9" ht="13.95" customHeight="1">
      <c r="A33" s="32" t="s">
        <v>24</v>
      </c>
      <c r="B33" s="7"/>
      <c r="C33" s="7"/>
      <c r="D33" s="7"/>
      <c r="E33" s="31" t="s">
        <v>6</v>
      </c>
    </row>
    <row r="34" spans="1:9" ht="6" customHeight="1">
      <c r="A34" s="33"/>
      <c r="B34" s="4"/>
      <c r="C34" s="4"/>
      <c r="D34" s="5"/>
      <c r="E34" s="34"/>
    </row>
    <row r="35" spans="1:9" ht="13.95" customHeight="1">
      <c r="A35" s="32" t="s">
        <v>31</v>
      </c>
      <c r="B35" s="7"/>
      <c r="C35" s="7"/>
      <c r="D35" s="7"/>
      <c r="E35" s="31" t="s">
        <v>6</v>
      </c>
    </row>
    <row r="36" spans="1:9" ht="6" customHeight="1">
      <c r="A36" s="33"/>
      <c r="B36" s="4"/>
      <c r="C36" s="4"/>
      <c r="D36" s="5"/>
      <c r="E36" s="34"/>
    </row>
    <row r="37" spans="1:9" ht="13.95" customHeight="1">
      <c r="A37" s="32" t="s">
        <v>32</v>
      </c>
      <c r="B37" s="7"/>
      <c r="C37" s="7"/>
      <c r="D37" s="7"/>
      <c r="E37" s="31" t="s">
        <v>6</v>
      </c>
      <c r="G37" s="61"/>
    </row>
    <row r="38" spans="1:9" ht="6" customHeight="1">
      <c r="A38" s="33"/>
      <c r="B38" s="4"/>
      <c r="C38" s="4"/>
      <c r="D38" s="5"/>
      <c r="E38" s="34"/>
    </row>
    <row r="39" spans="1:9" ht="13.95" customHeight="1">
      <c r="A39" s="32" t="s">
        <v>33</v>
      </c>
      <c r="B39" s="7"/>
      <c r="C39" s="7"/>
      <c r="D39" s="7"/>
      <c r="E39" s="31" t="s">
        <v>6</v>
      </c>
      <c r="G39" s="61"/>
      <c r="I39" s="61"/>
    </row>
    <row r="40" spans="1:9" ht="6" customHeight="1">
      <c r="A40" s="33"/>
      <c r="B40" s="4"/>
      <c r="C40" s="4"/>
      <c r="D40" s="5"/>
      <c r="E40" s="34"/>
      <c r="I40" s="61"/>
    </row>
    <row r="41" spans="1:9" ht="13.95" customHeight="1">
      <c r="A41" s="32" t="s">
        <v>34</v>
      </c>
      <c r="B41" s="7"/>
      <c r="C41" s="7"/>
      <c r="D41" s="7"/>
      <c r="E41" s="31" t="s">
        <v>6</v>
      </c>
      <c r="G41" s="61"/>
      <c r="I41" s="61"/>
    </row>
    <row r="42" spans="1:9" ht="6" customHeight="1">
      <c r="A42" s="33"/>
      <c r="B42" s="4"/>
      <c r="C42" s="4"/>
      <c r="D42" s="5"/>
      <c r="E42" s="34"/>
    </row>
    <row r="43" spans="1:9" ht="13.95" customHeight="1">
      <c r="A43" s="32" t="s">
        <v>35</v>
      </c>
      <c r="B43" s="7"/>
      <c r="C43" s="7"/>
      <c r="D43" s="7"/>
      <c r="E43" s="31" t="s">
        <v>6</v>
      </c>
    </row>
    <row r="44" spans="1:9" ht="6" customHeight="1">
      <c r="A44" s="33"/>
      <c r="B44" s="4"/>
      <c r="C44" s="4"/>
      <c r="D44" s="5"/>
      <c r="E44" s="34"/>
    </row>
    <row r="45" spans="1:9" ht="13.95" customHeight="1">
      <c r="A45" s="32" t="s">
        <v>123</v>
      </c>
      <c r="B45" s="7"/>
      <c r="C45" s="7"/>
      <c r="D45" s="7"/>
      <c r="E45" s="31"/>
      <c r="G45" s="61"/>
    </row>
    <row r="46" spans="1:9" ht="6" customHeight="1">
      <c r="A46" s="33"/>
      <c r="B46" s="4"/>
      <c r="C46" s="4"/>
      <c r="D46" s="5"/>
      <c r="E46" s="34"/>
    </row>
    <row r="47" spans="1:9" ht="41.25" customHeight="1">
      <c r="A47" s="35" t="s">
        <v>15</v>
      </c>
      <c r="B47" s="4">
        <v>1</v>
      </c>
      <c r="C47" s="4" t="s">
        <v>5</v>
      </c>
      <c r="D47" s="1"/>
      <c r="E47" s="31">
        <f t="shared" ref="E47" si="0">B47*D47</f>
        <v>0</v>
      </c>
      <c r="I47" s="62"/>
    </row>
    <row r="48" spans="1:9" ht="6" customHeight="1">
      <c r="A48" s="33"/>
      <c r="B48" s="4"/>
      <c r="C48" s="4"/>
      <c r="D48" s="5"/>
      <c r="E48" s="34"/>
    </row>
    <row r="49" spans="1:9" ht="14.1" customHeight="1">
      <c r="A49" s="36" t="s">
        <v>124</v>
      </c>
      <c r="B49" s="25"/>
      <c r="C49" s="25"/>
      <c r="D49" s="26"/>
      <c r="E49" s="37">
        <f>SUM(E47:E48)</f>
        <v>0</v>
      </c>
    </row>
    <row r="50" spans="1:9" ht="14.1" customHeight="1">
      <c r="A50" s="33"/>
      <c r="B50" s="4"/>
      <c r="C50" s="4"/>
      <c r="D50" s="5"/>
      <c r="E50" s="34"/>
    </row>
    <row r="51" spans="1:9" ht="13.95" customHeight="1">
      <c r="A51" s="32" t="s">
        <v>112</v>
      </c>
      <c r="B51" s="4"/>
      <c r="C51" s="4"/>
      <c r="D51" s="1"/>
      <c r="E51" s="31"/>
    </row>
    <row r="52" spans="1:9">
      <c r="A52" s="35" t="s">
        <v>125</v>
      </c>
      <c r="B52" s="4"/>
      <c r="C52" s="4"/>
      <c r="D52" s="1"/>
      <c r="E52" s="31" t="s">
        <v>6</v>
      </c>
      <c r="I52" s="62"/>
    </row>
    <row r="53" spans="1:9">
      <c r="A53" s="35" t="s">
        <v>126</v>
      </c>
      <c r="B53" s="4">
        <v>1</v>
      </c>
      <c r="C53" s="4" t="s">
        <v>5</v>
      </c>
      <c r="D53" s="1"/>
      <c r="E53" s="31">
        <f t="shared" ref="E53:E55" si="1">B53*D53</f>
        <v>0</v>
      </c>
      <c r="I53" s="62"/>
    </row>
    <row r="54" spans="1:9">
      <c r="A54" s="35" t="s">
        <v>127</v>
      </c>
      <c r="B54" s="4">
        <v>1</v>
      </c>
      <c r="C54" s="4" t="s">
        <v>5</v>
      </c>
      <c r="D54" s="1"/>
      <c r="E54" s="31">
        <f t="shared" si="1"/>
        <v>0</v>
      </c>
      <c r="I54" s="62"/>
    </row>
    <row r="55" spans="1:9">
      <c r="A55" s="35" t="s">
        <v>128</v>
      </c>
      <c r="B55" s="4">
        <v>1</v>
      </c>
      <c r="C55" s="4" t="s">
        <v>5</v>
      </c>
      <c r="D55" s="1"/>
      <c r="E55" s="31">
        <f t="shared" si="1"/>
        <v>0</v>
      </c>
      <c r="I55" s="62"/>
    </row>
    <row r="56" spans="1:9" ht="6" customHeight="1">
      <c r="A56" s="33"/>
      <c r="B56" s="4"/>
      <c r="C56" s="4"/>
      <c r="D56" s="5"/>
      <c r="E56" s="34"/>
    </row>
    <row r="57" spans="1:9" ht="14.1" customHeight="1">
      <c r="A57" s="36" t="s">
        <v>129</v>
      </c>
      <c r="B57" s="25"/>
      <c r="C57" s="25"/>
      <c r="D57" s="26"/>
      <c r="E57" s="37">
        <f>SUM(E50:E56)</f>
        <v>0</v>
      </c>
    </row>
    <row r="58" spans="1:9" ht="14.1" customHeight="1">
      <c r="A58" s="33"/>
      <c r="B58" s="4"/>
      <c r="C58" s="4"/>
      <c r="D58" s="5"/>
      <c r="E58" s="34"/>
    </row>
    <row r="59" spans="1:9" ht="13.95" customHeight="1">
      <c r="A59" s="32" t="s">
        <v>113</v>
      </c>
      <c r="B59" s="7"/>
      <c r="C59" s="7"/>
      <c r="D59" s="7"/>
      <c r="E59" s="31" t="s">
        <v>6</v>
      </c>
    </row>
    <row r="60" spans="1:9" ht="4.2" customHeight="1">
      <c r="A60" s="33"/>
      <c r="B60" s="4"/>
      <c r="C60" s="4"/>
      <c r="D60" s="5"/>
      <c r="E60" s="34"/>
    </row>
    <row r="61" spans="1:9">
      <c r="A61" s="32" t="s">
        <v>115</v>
      </c>
      <c r="B61" s="4"/>
      <c r="C61" s="4"/>
      <c r="D61" s="7"/>
      <c r="E61" s="48"/>
    </row>
    <row r="62" spans="1:9" ht="6" customHeight="1" thickBot="1">
      <c r="A62" s="33"/>
      <c r="B62" s="4"/>
      <c r="C62" s="4"/>
      <c r="D62" s="5"/>
      <c r="E62" s="48"/>
    </row>
    <row r="63" spans="1:9" s="10" customFormat="1" ht="14.1" customHeight="1" thickBot="1">
      <c r="A63" s="38" t="s">
        <v>16</v>
      </c>
      <c r="B63" s="27"/>
      <c r="C63" s="27"/>
      <c r="D63" s="27"/>
      <c r="E63" s="39">
        <f>E49+E57</f>
        <v>0</v>
      </c>
    </row>
    <row r="64" spans="1:9" ht="6" customHeight="1">
      <c r="A64" s="33"/>
      <c r="B64" s="7"/>
      <c r="C64" s="7"/>
      <c r="D64" s="7"/>
      <c r="E64" s="34"/>
    </row>
    <row r="65" spans="1:5" ht="14.1" customHeight="1">
      <c r="A65" s="33"/>
      <c r="B65" s="4"/>
      <c r="C65" s="4"/>
      <c r="D65" s="5"/>
      <c r="E65" s="34"/>
    </row>
    <row r="66" spans="1:5" ht="13.95" customHeight="1">
      <c r="A66" s="32" t="s">
        <v>10</v>
      </c>
      <c r="B66" s="7"/>
      <c r="C66" s="7"/>
      <c r="D66" s="7"/>
      <c r="E66" s="31"/>
    </row>
    <row r="67" spans="1:5" ht="6" customHeight="1">
      <c r="A67" s="33"/>
      <c r="B67" s="4"/>
      <c r="C67" s="4"/>
      <c r="D67" s="5"/>
      <c r="E67" s="34"/>
    </row>
    <row r="68" spans="1:5" ht="13.95" customHeight="1">
      <c r="A68" s="32" t="s">
        <v>7</v>
      </c>
      <c r="B68" s="7"/>
      <c r="C68" s="7"/>
      <c r="D68" s="7"/>
      <c r="E68" s="31" t="s">
        <v>6</v>
      </c>
    </row>
    <row r="69" spans="1:5" ht="6" customHeight="1">
      <c r="A69" s="33"/>
      <c r="B69" s="4"/>
      <c r="C69" s="4"/>
      <c r="D69" s="5"/>
      <c r="E69" s="34"/>
    </row>
    <row r="70" spans="1:5">
      <c r="A70" s="35" t="s">
        <v>36</v>
      </c>
      <c r="B70" s="4">
        <v>1</v>
      </c>
      <c r="C70" s="4" t="s">
        <v>5</v>
      </c>
      <c r="D70" s="1"/>
      <c r="E70" s="31">
        <f t="shared" ref="E70" si="2">B70*D70</f>
        <v>0</v>
      </c>
    </row>
    <row r="71" spans="1:5">
      <c r="A71" s="35" t="s">
        <v>111</v>
      </c>
      <c r="B71" s="4">
        <v>1</v>
      </c>
      <c r="C71" s="4" t="s">
        <v>5</v>
      </c>
      <c r="D71" s="1"/>
      <c r="E71" s="31">
        <f>D71</f>
        <v>0</v>
      </c>
    </row>
    <row r="72" spans="1:5" ht="6" customHeight="1">
      <c r="A72" s="33"/>
      <c r="B72" s="4"/>
      <c r="C72" s="4"/>
      <c r="D72" s="5"/>
      <c r="E72" s="34"/>
    </row>
    <row r="73" spans="1:5" ht="14.1" customHeight="1">
      <c r="A73" s="36" t="s">
        <v>29</v>
      </c>
      <c r="B73" s="25"/>
      <c r="C73" s="25"/>
      <c r="D73" s="26"/>
      <c r="E73" s="37">
        <f>SUM(E69:E72)</f>
        <v>0</v>
      </c>
    </row>
    <row r="74" spans="1:5" ht="14.1" customHeight="1">
      <c r="A74" s="33"/>
      <c r="B74" s="4"/>
      <c r="C74" s="4"/>
      <c r="D74" s="5"/>
      <c r="E74" s="34"/>
    </row>
    <row r="75" spans="1:5" ht="13.95" customHeight="1">
      <c r="A75" s="32" t="s">
        <v>37</v>
      </c>
      <c r="B75" s="7"/>
      <c r="C75" s="7"/>
      <c r="D75" s="7"/>
      <c r="E75" s="31"/>
    </row>
    <row r="76" spans="1:5" ht="6" customHeight="1">
      <c r="A76" s="33"/>
      <c r="B76" s="4"/>
      <c r="C76" s="4"/>
      <c r="D76" s="5"/>
      <c r="E76" s="34"/>
    </row>
    <row r="77" spans="1:5" ht="27.6" customHeight="1">
      <c r="A77" s="35" t="s">
        <v>27</v>
      </c>
      <c r="B77" s="4">
        <v>1</v>
      </c>
      <c r="C77" s="4" t="s">
        <v>5</v>
      </c>
      <c r="D77" s="1"/>
      <c r="E77" s="31">
        <f t="shared" ref="E77" si="3">B77*D77</f>
        <v>0</v>
      </c>
    </row>
    <row r="78" spans="1:5" ht="6" customHeight="1">
      <c r="A78" s="33"/>
      <c r="B78" s="4"/>
      <c r="C78" s="4"/>
      <c r="D78" s="5"/>
      <c r="E78" s="34"/>
    </row>
    <row r="79" spans="1:5" ht="14.1" customHeight="1">
      <c r="A79" s="36" t="s">
        <v>38</v>
      </c>
      <c r="B79" s="25"/>
      <c r="C79" s="25"/>
      <c r="D79" s="26"/>
      <c r="E79" s="37">
        <f>SUM(E76:E78)</f>
        <v>0</v>
      </c>
    </row>
    <row r="80" spans="1:5" ht="14.1" customHeight="1">
      <c r="A80" s="33"/>
      <c r="B80" s="4"/>
      <c r="C80" s="4"/>
      <c r="D80" s="5"/>
      <c r="E80" s="34"/>
    </row>
    <row r="81" spans="1:5" ht="14.1" customHeight="1">
      <c r="A81" s="32" t="s">
        <v>39</v>
      </c>
      <c r="B81" s="4"/>
      <c r="C81" s="4"/>
      <c r="D81" s="5"/>
      <c r="E81" s="34"/>
    </row>
    <row r="82" spans="1:5" ht="6" customHeight="1">
      <c r="A82" s="33"/>
      <c r="B82" s="4"/>
      <c r="C82" s="4"/>
      <c r="D82" s="5"/>
      <c r="E82" s="34"/>
    </row>
    <row r="83" spans="1:5" ht="13.95" customHeight="1">
      <c r="A83" s="40" t="s">
        <v>40</v>
      </c>
      <c r="B83" s="7"/>
      <c r="C83" s="7"/>
      <c r="D83" s="7"/>
      <c r="E83" s="31"/>
    </row>
    <row r="84" spans="1:5" ht="6" customHeight="1">
      <c r="A84" s="33"/>
      <c r="B84" s="4"/>
      <c r="C84" s="4"/>
      <c r="D84" s="5"/>
      <c r="E84" s="34"/>
    </row>
    <row r="85" spans="1:5" ht="13.95" customHeight="1">
      <c r="A85" s="40" t="s">
        <v>41</v>
      </c>
      <c r="B85" s="7"/>
      <c r="C85" s="7"/>
      <c r="D85" s="7"/>
      <c r="E85" s="31"/>
    </row>
    <row r="86" spans="1:5" ht="4.95" customHeight="1">
      <c r="A86" s="33"/>
      <c r="B86" s="4"/>
      <c r="C86" s="4"/>
      <c r="D86" s="5"/>
      <c r="E86" s="34"/>
    </row>
    <row r="87" spans="1:5" ht="29.4" customHeight="1">
      <c r="A87" s="35" t="s">
        <v>42</v>
      </c>
      <c r="B87" s="4">
        <v>1</v>
      </c>
      <c r="C87" s="4" t="s">
        <v>5</v>
      </c>
      <c r="D87" s="1"/>
      <c r="E87" s="31">
        <f t="shared" ref="E87" si="4">B87*D87</f>
        <v>0</v>
      </c>
    </row>
    <row r="88" spans="1:5" ht="6" customHeight="1">
      <c r="A88" s="33"/>
      <c r="B88" s="4"/>
      <c r="C88" s="4"/>
      <c r="D88" s="5"/>
      <c r="E88" s="34"/>
    </row>
    <row r="89" spans="1:5" ht="13.95" customHeight="1">
      <c r="A89" s="40" t="s">
        <v>43</v>
      </c>
      <c r="B89" s="7"/>
      <c r="C89" s="7"/>
      <c r="D89" s="7"/>
      <c r="E89" s="31"/>
    </row>
    <row r="90" spans="1:5" ht="6" customHeight="1">
      <c r="A90" s="33"/>
      <c r="B90" s="4"/>
      <c r="C90" s="4"/>
      <c r="D90" s="5"/>
      <c r="E90" s="34"/>
    </row>
    <row r="91" spans="1:5">
      <c r="A91" s="35" t="s">
        <v>25</v>
      </c>
      <c r="B91" s="2">
        <v>1</v>
      </c>
      <c r="C91" s="2" t="s">
        <v>5</v>
      </c>
      <c r="D91" s="6"/>
      <c r="E91" s="41">
        <f t="shared" ref="E91" si="5">B91*D91</f>
        <v>0</v>
      </c>
    </row>
    <row r="92" spans="1:5" ht="79.2">
      <c r="A92" s="35" t="s">
        <v>44</v>
      </c>
      <c r="B92" s="4">
        <v>1</v>
      </c>
      <c r="C92" s="4" t="s">
        <v>5</v>
      </c>
      <c r="D92" s="5"/>
      <c r="E92" s="31">
        <f>D92*B92</f>
        <v>0</v>
      </c>
    </row>
    <row r="93" spans="1:5" ht="14.1" customHeight="1">
      <c r="A93" s="42" t="s">
        <v>28</v>
      </c>
      <c r="B93" s="4">
        <v>1</v>
      </c>
      <c r="C93" s="4" t="s">
        <v>5</v>
      </c>
      <c r="D93" s="5"/>
      <c r="E93" s="31" t="s">
        <v>6</v>
      </c>
    </row>
    <row r="94" spans="1:5" s="11" customFormat="1">
      <c r="A94" s="43" t="s">
        <v>45</v>
      </c>
      <c r="B94" s="2">
        <v>1</v>
      </c>
      <c r="C94" s="2" t="s">
        <v>5</v>
      </c>
      <c r="D94" s="6"/>
      <c r="E94" s="41">
        <f t="shared" ref="E94" si="6">B94*D94</f>
        <v>0</v>
      </c>
    </row>
    <row r="95" spans="1:5" s="11" customFormat="1">
      <c r="A95" s="43" t="s">
        <v>46</v>
      </c>
      <c r="B95" s="2">
        <v>1</v>
      </c>
      <c r="C95" s="2" t="s">
        <v>5</v>
      </c>
      <c r="D95" s="6"/>
      <c r="E95" s="41">
        <f t="shared" ref="E95" si="7">B95*D95</f>
        <v>0</v>
      </c>
    </row>
    <row r="96" spans="1:5" ht="27" customHeight="1">
      <c r="A96" s="35" t="s">
        <v>20</v>
      </c>
      <c r="B96" s="3">
        <v>1</v>
      </c>
      <c r="C96" s="3" t="s">
        <v>5</v>
      </c>
      <c r="D96" s="1"/>
      <c r="E96" s="31">
        <f t="shared" ref="E96:E97" si="8">B96*D96</f>
        <v>0</v>
      </c>
    </row>
    <row r="97" spans="1:5" ht="27" customHeight="1">
      <c r="A97" s="35" t="s">
        <v>47</v>
      </c>
      <c r="B97" s="3">
        <v>1</v>
      </c>
      <c r="C97" s="3" t="s">
        <v>5</v>
      </c>
      <c r="D97" s="5"/>
      <c r="E97" s="31">
        <f t="shared" si="8"/>
        <v>0</v>
      </c>
    </row>
    <row r="98" spans="1:5" ht="6" customHeight="1">
      <c r="A98" s="33"/>
      <c r="B98" s="4"/>
      <c r="C98" s="4"/>
      <c r="D98" s="5"/>
      <c r="E98" s="34"/>
    </row>
    <row r="99" spans="1:5" ht="13.95" customHeight="1">
      <c r="A99" s="40" t="s">
        <v>48</v>
      </c>
      <c r="B99" s="7"/>
      <c r="C99" s="7"/>
      <c r="D99" s="7"/>
      <c r="E99" s="31"/>
    </row>
    <row r="100" spans="1:5" ht="6" customHeight="1">
      <c r="A100" s="33"/>
      <c r="B100" s="4"/>
      <c r="C100" s="4"/>
      <c r="D100" s="5"/>
      <c r="E100" s="34"/>
    </row>
    <row r="101" spans="1:5">
      <c r="A101" s="44" t="s">
        <v>116</v>
      </c>
      <c r="B101" s="2"/>
      <c r="C101" s="2"/>
      <c r="D101" s="6"/>
      <c r="E101" s="31" t="s">
        <v>6</v>
      </c>
    </row>
    <row r="102" spans="1:5" ht="6" customHeight="1">
      <c r="A102" s="33"/>
      <c r="B102" s="4"/>
      <c r="C102" s="4"/>
      <c r="D102" s="5"/>
      <c r="E102" s="34"/>
    </row>
    <row r="103" spans="1:5">
      <c r="A103" s="44" t="s">
        <v>107</v>
      </c>
      <c r="B103" s="2"/>
      <c r="C103" s="2"/>
      <c r="D103" s="6"/>
      <c r="E103" s="41"/>
    </row>
    <row r="104" spans="1:5" ht="92.4">
      <c r="A104" s="35" t="s">
        <v>49</v>
      </c>
      <c r="B104" s="2">
        <v>1</v>
      </c>
      <c r="C104" s="2" t="s">
        <v>5</v>
      </c>
      <c r="D104" s="6"/>
      <c r="E104" s="41">
        <f t="shared" ref="E104:E106" si="9">B104*D104</f>
        <v>0</v>
      </c>
    </row>
    <row r="105" spans="1:5">
      <c r="A105" s="35" t="s">
        <v>108</v>
      </c>
      <c r="B105" s="2">
        <v>1</v>
      </c>
      <c r="C105" s="2" t="s">
        <v>5</v>
      </c>
      <c r="D105" s="6"/>
      <c r="E105" s="41">
        <f t="shared" ref="E105" si="10">B105*D105</f>
        <v>0</v>
      </c>
    </row>
    <row r="106" spans="1:5">
      <c r="A106" s="35" t="s">
        <v>50</v>
      </c>
      <c r="B106" s="2">
        <v>2</v>
      </c>
      <c r="C106" s="2" t="s">
        <v>51</v>
      </c>
      <c r="D106" s="6"/>
      <c r="E106" s="41">
        <f t="shared" si="9"/>
        <v>0</v>
      </c>
    </row>
    <row r="107" spans="1:5">
      <c r="A107" s="35" t="s">
        <v>52</v>
      </c>
      <c r="B107" s="2">
        <v>2</v>
      </c>
      <c r="C107" s="2" t="s">
        <v>51</v>
      </c>
      <c r="D107" s="6"/>
      <c r="E107" s="41">
        <f t="shared" ref="E107" si="11">B107*D107</f>
        <v>0</v>
      </c>
    </row>
    <row r="108" spans="1:5">
      <c r="A108" s="35" t="s">
        <v>53</v>
      </c>
      <c r="B108" s="2">
        <v>2</v>
      </c>
      <c r="C108" s="2" t="s">
        <v>51</v>
      </c>
      <c r="D108" s="6"/>
      <c r="E108" s="41">
        <f t="shared" ref="E108" si="12">B108*D108</f>
        <v>0</v>
      </c>
    </row>
    <row r="109" spans="1:5">
      <c r="A109" s="35" t="s">
        <v>54</v>
      </c>
      <c r="B109" s="2">
        <v>3</v>
      </c>
      <c r="C109" s="2" t="s">
        <v>51</v>
      </c>
      <c r="D109" s="6"/>
      <c r="E109" s="41">
        <f t="shared" ref="E109:E110" si="13">B109*D109</f>
        <v>0</v>
      </c>
    </row>
    <row r="110" spans="1:5">
      <c r="A110" s="35" t="s">
        <v>55</v>
      </c>
      <c r="B110" s="2">
        <v>1</v>
      </c>
      <c r="C110" s="2" t="s">
        <v>51</v>
      </c>
      <c r="D110" s="6"/>
      <c r="E110" s="41">
        <f t="shared" si="13"/>
        <v>0</v>
      </c>
    </row>
    <row r="111" spans="1:5">
      <c r="A111" s="35" t="s">
        <v>56</v>
      </c>
      <c r="B111" s="2">
        <v>1</v>
      </c>
      <c r="C111" s="2" t="s">
        <v>51</v>
      </c>
      <c r="D111" s="6"/>
      <c r="E111" s="41">
        <f t="shared" ref="E111" si="14">B111*D111</f>
        <v>0</v>
      </c>
    </row>
    <row r="112" spans="1:5">
      <c r="A112" s="35" t="s">
        <v>57</v>
      </c>
      <c r="B112" s="2">
        <v>2</v>
      </c>
      <c r="C112" s="2" t="s">
        <v>51</v>
      </c>
      <c r="D112" s="6"/>
      <c r="E112" s="41">
        <f t="shared" ref="E112" si="15">B112*D112</f>
        <v>0</v>
      </c>
    </row>
    <row r="113" spans="1:5">
      <c r="A113" s="35" t="s">
        <v>58</v>
      </c>
      <c r="B113" s="2">
        <v>1</v>
      </c>
      <c r="C113" s="2" t="s">
        <v>5</v>
      </c>
      <c r="D113" s="6"/>
      <c r="E113" s="41">
        <f t="shared" ref="E113" si="16">B113*D113</f>
        <v>0</v>
      </c>
    </row>
    <row r="114" spans="1:5">
      <c r="A114" s="35" t="s">
        <v>59</v>
      </c>
      <c r="B114" s="2">
        <v>1</v>
      </c>
      <c r="C114" s="2" t="s">
        <v>5</v>
      </c>
      <c r="D114" s="6"/>
      <c r="E114" s="41">
        <f t="shared" ref="E114" si="17">B114*D114</f>
        <v>0</v>
      </c>
    </row>
    <row r="115" spans="1:5" s="14" customFormat="1" ht="6" customHeight="1">
      <c r="A115" s="33"/>
      <c r="B115" s="4"/>
      <c r="C115" s="4"/>
      <c r="D115" s="5"/>
      <c r="E115" s="34"/>
    </row>
    <row r="116" spans="1:5" s="14" customFormat="1" ht="13.95" customHeight="1">
      <c r="A116" s="44" t="s">
        <v>60</v>
      </c>
      <c r="B116" s="7"/>
      <c r="C116" s="7"/>
      <c r="D116" s="7"/>
      <c r="E116" s="31"/>
    </row>
    <row r="117" spans="1:5" ht="6" customHeight="1">
      <c r="A117" s="45"/>
      <c r="B117" s="12"/>
      <c r="C117" s="12"/>
      <c r="D117" s="13"/>
      <c r="E117" s="46"/>
    </row>
    <row r="118" spans="1:5">
      <c r="A118" s="35" t="s">
        <v>61</v>
      </c>
      <c r="B118" s="2">
        <v>46</v>
      </c>
      <c r="C118" s="2" t="s">
        <v>64</v>
      </c>
      <c r="D118" s="6"/>
      <c r="E118" s="41">
        <f t="shared" ref="E118:E120" si="18">B118*D118</f>
        <v>0</v>
      </c>
    </row>
    <row r="119" spans="1:5">
      <c r="A119" s="35" t="s">
        <v>62</v>
      </c>
      <c r="B119" s="2">
        <v>46</v>
      </c>
      <c r="C119" s="2" t="s">
        <v>64</v>
      </c>
      <c r="D119" s="6"/>
      <c r="E119" s="41">
        <f t="shared" si="18"/>
        <v>0</v>
      </c>
    </row>
    <row r="120" spans="1:5">
      <c r="A120" s="35" t="s">
        <v>63</v>
      </c>
      <c r="B120" s="2">
        <v>32</v>
      </c>
      <c r="C120" s="2" t="s">
        <v>18</v>
      </c>
      <c r="D120" s="6"/>
      <c r="E120" s="41">
        <f t="shared" si="18"/>
        <v>0</v>
      </c>
    </row>
    <row r="121" spans="1:5" ht="6" customHeight="1">
      <c r="A121" s="45"/>
      <c r="B121" s="12"/>
      <c r="C121" s="12"/>
      <c r="D121" s="13"/>
      <c r="E121" s="46"/>
    </row>
    <row r="122" spans="1:5" s="14" customFormat="1" ht="13.95" customHeight="1">
      <c r="A122" s="44" t="s">
        <v>65</v>
      </c>
      <c r="B122" s="7"/>
      <c r="C122" s="7"/>
      <c r="D122" s="7"/>
      <c r="E122" s="31"/>
    </row>
    <row r="123" spans="1:5" ht="6" customHeight="1">
      <c r="A123" s="45"/>
      <c r="B123" s="12"/>
      <c r="C123" s="12"/>
      <c r="D123" s="13"/>
      <c r="E123" s="46"/>
    </row>
    <row r="124" spans="1:5">
      <c r="A124" s="35" t="s">
        <v>66</v>
      </c>
      <c r="B124" s="2">
        <v>110</v>
      </c>
      <c r="C124" s="2" t="s">
        <v>64</v>
      </c>
      <c r="D124" s="6"/>
      <c r="E124" s="41">
        <f t="shared" ref="E124:E125" si="19">B124*D124</f>
        <v>0</v>
      </c>
    </row>
    <row r="125" spans="1:5">
      <c r="A125" s="35" t="s">
        <v>67</v>
      </c>
      <c r="B125" s="2">
        <v>110</v>
      </c>
      <c r="C125" s="2" t="s">
        <v>64</v>
      </c>
      <c r="D125" s="6"/>
      <c r="E125" s="41">
        <f t="shared" si="19"/>
        <v>0</v>
      </c>
    </row>
    <row r="126" spans="1:5">
      <c r="A126" s="35" t="s">
        <v>68</v>
      </c>
      <c r="B126" s="2">
        <v>24</v>
      </c>
      <c r="C126" s="2" t="s">
        <v>18</v>
      </c>
      <c r="D126" s="6"/>
      <c r="E126" s="41">
        <f t="shared" ref="E126" si="20">B126*D126</f>
        <v>0</v>
      </c>
    </row>
    <row r="127" spans="1:5" ht="6" customHeight="1">
      <c r="A127" s="45"/>
      <c r="B127" s="12"/>
      <c r="C127" s="12"/>
      <c r="D127" s="13"/>
      <c r="E127" s="46"/>
    </row>
    <row r="128" spans="1:5" s="14" customFormat="1" ht="13.95" customHeight="1">
      <c r="A128" s="44" t="s">
        <v>69</v>
      </c>
      <c r="B128" s="7"/>
      <c r="C128" s="7"/>
      <c r="D128" s="7"/>
      <c r="E128" s="31"/>
    </row>
    <row r="129" spans="1:5" ht="6" customHeight="1">
      <c r="A129" s="45"/>
      <c r="B129" s="12"/>
      <c r="C129" s="12"/>
      <c r="D129" s="13"/>
      <c r="E129" s="46"/>
    </row>
    <row r="130" spans="1:5">
      <c r="A130" s="35" t="s">
        <v>70</v>
      </c>
      <c r="B130" s="2">
        <v>192</v>
      </c>
      <c r="C130" s="2" t="s">
        <v>64</v>
      </c>
      <c r="D130" s="6"/>
      <c r="E130" s="41">
        <f t="shared" ref="E130:E131" si="21">B130*D130</f>
        <v>0</v>
      </c>
    </row>
    <row r="131" spans="1:5">
      <c r="A131" s="35" t="s">
        <v>71</v>
      </c>
      <c r="B131" s="2">
        <v>29.3</v>
      </c>
      <c r="C131" s="2" t="s">
        <v>64</v>
      </c>
      <c r="D131" s="6"/>
      <c r="E131" s="41">
        <f t="shared" si="21"/>
        <v>0</v>
      </c>
    </row>
    <row r="132" spans="1:5" ht="6" customHeight="1">
      <c r="A132" s="45"/>
      <c r="B132" s="12"/>
      <c r="C132" s="12"/>
      <c r="D132" s="13"/>
      <c r="E132" s="46"/>
    </row>
    <row r="133" spans="1:5" s="14" customFormat="1" ht="13.95" customHeight="1">
      <c r="A133" s="44" t="s">
        <v>72</v>
      </c>
      <c r="B133" s="7"/>
      <c r="C133" s="7"/>
      <c r="D133" s="7"/>
      <c r="E133" s="31"/>
    </row>
    <row r="134" spans="1:5" ht="6" customHeight="1">
      <c r="A134" s="45"/>
      <c r="B134" s="12"/>
      <c r="C134" s="12"/>
      <c r="D134" s="13"/>
      <c r="E134" s="46"/>
    </row>
    <row r="135" spans="1:5">
      <c r="A135" s="35" t="s">
        <v>73</v>
      </c>
      <c r="B135" s="2">
        <v>2</v>
      </c>
      <c r="C135" s="2" t="s">
        <v>51</v>
      </c>
      <c r="D135" s="6"/>
      <c r="E135" s="41">
        <f t="shared" ref="E135:E138" si="22">B135*D135</f>
        <v>0</v>
      </c>
    </row>
    <row r="136" spans="1:5">
      <c r="A136" s="35" t="s">
        <v>74</v>
      </c>
      <c r="B136" s="2">
        <v>4.05</v>
      </c>
      <c r="C136" s="2" t="s">
        <v>64</v>
      </c>
      <c r="D136" s="6"/>
      <c r="E136" s="41">
        <f t="shared" ref="E136:E137" si="23">B136*D136</f>
        <v>0</v>
      </c>
    </row>
    <row r="137" spans="1:5">
      <c r="A137" s="35" t="s">
        <v>75</v>
      </c>
      <c r="B137" s="2">
        <v>4.68</v>
      </c>
      <c r="C137" s="2" t="s">
        <v>64</v>
      </c>
      <c r="D137" s="6"/>
      <c r="E137" s="41">
        <f t="shared" si="23"/>
        <v>0</v>
      </c>
    </row>
    <row r="138" spans="1:5">
      <c r="A138" s="35" t="s">
        <v>76</v>
      </c>
      <c r="B138" s="2">
        <v>2</v>
      </c>
      <c r="C138" s="2" t="s">
        <v>51</v>
      </c>
      <c r="D138" s="6"/>
      <c r="E138" s="41">
        <f t="shared" si="22"/>
        <v>0</v>
      </c>
    </row>
    <row r="139" spans="1:5" ht="6" customHeight="1">
      <c r="A139" s="45"/>
      <c r="B139" s="12"/>
      <c r="C139" s="12"/>
      <c r="D139" s="13"/>
      <c r="E139" s="46"/>
    </row>
    <row r="140" spans="1:5" s="14" customFormat="1" ht="13.95" customHeight="1">
      <c r="A140" s="44" t="s">
        <v>77</v>
      </c>
      <c r="B140" s="7"/>
      <c r="C140" s="7"/>
      <c r="D140" s="7"/>
      <c r="E140" s="31"/>
    </row>
    <row r="141" spans="1:5" ht="6" customHeight="1">
      <c r="A141" s="45"/>
      <c r="B141" s="12"/>
      <c r="C141" s="12"/>
      <c r="D141" s="13"/>
      <c r="E141" s="46"/>
    </row>
    <row r="142" spans="1:5">
      <c r="A142" s="35" t="s">
        <v>78</v>
      </c>
      <c r="B142" s="2">
        <v>42.52</v>
      </c>
      <c r="C142" s="2" t="s">
        <v>64</v>
      </c>
      <c r="D142" s="6"/>
      <c r="E142" s="41">
        <f t="shared" ref="E142" si="24">B142*D142</f>
        <v>0</v>
      </c>
    </row>
    <row r="143" spans="1:5">
      <c r="A143" s="35" t="s">
        <v>79</v>
      </c>
      <c r="B143" s="2">
        <v>1</v>
      </c>
      <c r="C143" s="2" t="s">
        <v>5</v>
      </c>
      <c r="D143" s="6"/>
      <c r="E143" s="41">
        <f t="shared" ref="E143" si="25">B143*D143</f>
        <v>0</v>
      </c>
    </row>
    <row r="144" spans="1:5" ht="6" customHeight="1">
      <c r="A144" s="45"/>
      <c r="B144" s="12"/>
      <c r="C144" s="12"/>
      <c r="D144" s="13"/>
      <c r="E144" s="46"/>
    </row>
    <row r="145" spans="1:5" s="14" customFormat="1" ht="13.95" customHeight="1">
      <c r="A145" s="40" t="s">
        <v>80</v>
      </c>
      <c r="B145" s="7"/>
      <c r="C145" s="7"/>
      <c r="D145" s="7"/>
      <c r="E145" s="31" t="s">
        <v>6</v>
      </c>
    </row>
    <row r="146" spans="1:5" ht="6" customHeight="1">
      <c r="A146" s="45"/>
      <c r="B146" s="12"/>
      <c r="C146" s="12"/>
      <c r="D146" s="13"/>
      <c r="E146" s="46"/>
    </row>
    <row r="147" spans="1:5" s="14" customFormat="1">
      <c r="A147" s="35" t="s">
        <v>81</v>
      </c>
      <c r="B147" s="2">
        <v>1</v>
      </c>
      <c r="C147" s="2" t="s">
        <v>51</v>
      </c>
      <c r="D147" s="6"/>
      <c r="E147" s="41">
        <f t="shared" ref="E147" si="26">B147*D147</f>
        <v>0</v>
      </c>
    </row>
    <row r="148" spans="1:5" s="14" customFormat="1">
      <c r="A148" s="35" t="s">
        <v>82</v>
      </c>
      <c r="B148" s="2">
        <v>1</v>
      </c>
      <c r="C148" s="2" t="s">
        <v>5</v>
      </c>
      <c r="D148" s="6"/>
      <c r="E148" s="41">
        <f t="shared" ref="E148" si="27">B148*D148</f>
        <v>0</v>
      </c>
    </row>
    <row r="149" spans="1:5" s="14" customFormat="1" ht="6" customHeight="1">
      <c r="A149" s="33"/>
      <c r="B149" s="4"/>
      <c r="C149" s="4"/>
      <c r="D149" s="5"/>
      <c r="E149" s="34"/>
    </row>
    <row r="150" spans="1:5" s="14" customFormat="1" ht="13.95" customHeight="1">
      <c r="A150" s="40" t="s">
        <v>83</v>
      </c>
      <c r="B150" s="7"/>
      <c r="C150" s="7"/>
      <c r="D150" s="7"/>
      <c r="E150" s="31" t="s">
        <v>6</v>
      </c>
    </row>
    <row r="151" spans="1:5" ht="6" customHeight="1">
      <c r="A151" s="45"/>
      <c r="B151" s="12"/>
      <c r="C151" s="12"/>
      <c r="D151" s="13"/>
      <c r="E151" s="46"/>
    </row>
    <row r="152" spans="1:5" s="14" customFormat="1" ht="13.95" customHeight="1">
      <c r="A152" s="40" t="s">
        <v>84</v>
      </c>
      <c r="B152" s="7"/>
      <c r="C152" s="7"/>
      <c r="D152" s="7"/>
      <c r="E152" s="31"/>
    </row>
    <row r="153" spans="1:5" ht="6" customHeight="1">
      <c r="A153" s="45"/>
      <c r="B153" s="12"/>
      <c r="C153" s="12"/>
      <c r="D153" s="13"/>
      <c r="E153" s="46"/>
    </row>
    <row r="154" spans="1:5" s="14" customFormat="1">
      <c r="A154" s="35" t="s">
        <v>57</v>
      </c>
      <c r="B154" s="2">
        <v>2</v>
      </c>
      <c r="C154" s="2" t="s">
        <v>51</v>
      </c>
      <c r="D154" s="6"/>
      <c r="E154" s="41" t="s">
        <v>6</v>
      </c>
    </row>
    <row r="155" spans="1:5" s="14" customFormat="1">
      <c r="A155" s="35" t="s">
        <v>85</v>
      </c>
      <c r="B155" s="2">
        <v>1</v>
      </c>
      <c r="C155" s="2" t="s">
        <v>5</v>
      </c>
      <c r="D155" s="6"/>
      <c r="E155" s="41">
        <f t="shared" ref="E155" si="28">B155*D155</f>
        <v>0</v>
      </c>
    </row>
    <row r="156" spans="1:5" s="14" customFormat="1" ht="6" customHeight="1">
      <c r="A156" s="33"/>
      <c r="B156" s="4"/>
      <c r="C156" s="4"/>
      <c r="D156" s="5"/>
      <c r="E156" s="34"/>
    </row>
    <row r="157" spans="1:5" s="14" customFormat="1" ht="13.95" customHeight="1">
      <c r="A157" s="40" t="s">
        <v>86</v>
      </c>
      <c r="B157" s="7"/>
      <c r="C157" s="7"/>
      <c r="D157" s="7"/>
      <c r="E157" s="31"/>
    </row>
    <row r="158" spans="1:5" s="14" customFormat="1" ht="6" customHeight="1">
      <c r="A158" s="33"/>
      <c r="B158" s="4"/>
      <c r="C158" s="4"/>
      <c r="D158" s="5"/>
      <c r="E158" s="34"/>
    </row>
    <row r="159" spans="1:5" s="14" customFormat="1" ht="13.95" customHeight="1">
      <c r="A159" s="30" t="s">
        <v>19</v>
      </c>
      <c r="B159" s="4"/>
      <c r="C159" s="4"/>
      <c r="D159" s="5"/>
      <c r="E159" s="31" t="s">
        <v>87</v>
      </c>
    </row>
    <row r="160" spans="1:5" s="14" customFormat="1" ht="26.4">
      <c r="A160" s="35" t="s">
        <v>88</v>
      </c>
      <c r="B160" s="2">
        <v>4</v>
      </c>
      <c r="C160" s="2" t="s">
        <v>5</v>
      </c>
      <c r="D160" s="6"/>
      <c r="E160" s="41">
        <f t="shared" ref="E160" si="29">B160*D160</f>
        <v>0</v>
      </c>
    </row>
    <row r="161" spans="1:5" ht="6" customHeight="1">
      <c r="A161" s="45"/>
      <c r="B161" s="12"/>
      <c r="C161" s="12"/>
      <c r="D161" s="13"/>
      <c r="E161" s="46"/>
    </row>
    <row r="162" spans="1:5" s="14" customFormat="1" ht="13.95" customHeight="1">
      <c r="A162" s="40" t="s">
        <v>117</v>
      </c>
      <c r="B162" s="7"/>
      <c r="C162" s="7"/>
      <c r="D162" s="7"/>
      <c r="E162" s="31" t="s">
        <v>6</v>
      </c>
    </row>
    <row r="163" spans="1:5" s="14" customFormat="1" ht="6" customHeight="1">
      <c r="A163" s="33"/>
      <c r="B163" s="4"/>
      <c r="C163" s="4"/>
      <c r="D163" s="5"/>
      <c r="E163" s="34"/>
    </row>
    <row r="164" spans="1:5" s="14" customFormat="1" ht="13.95" customHeight="1">
      <c r="A164" s="40" t="s">
        <v>118</v>
      </c>
      <c r="B164" s="7"/>
      <c r="C164" s="7"/>
      <c r="D164" s="7"/>
      <c r="E164" s="31" t="s">
        <v>6</v>
      </c>
    </row>
    <row r="165" spans="1:5" s="14" customFormat="1" ht="6" customHeight="1">
      <c r="A165" s="33"/>
      <c r="B165" s="4"/>
      <c r="C165" s="4"/>
      <c r="D165" s="5"/>
      <c r="E165" s="34"/>
    </row>
    <row r="166" spans="1:5" ht="14.1" customHeight="1">
      <c r="A166" s="36" t="s">
        <v>89</v>
      </c>
      <c r="B166" s="25"/>
      <c r="C166" s="25"/>
      <c r="D166" s="26"/>
      <c r="E166" s="37">
        <f>SUM(E81:E165)</f>
        <v>0</v>
      </c>
    </row>
    <row r="167" spans="1:5" ht="14.1" customHeight="1">
      <c r="A167" s="45"/>
      <c r="B167" s="12"/>
      <c r="C167" s="12"/>
      <c r="D167" s="13"/>
      <c r="E167" s="46"/>
    </row>
    <row r="168" spans="1:5" s="14" customFormat="1" ht="14.1" customHeight="1">
      <c r="A168" s="32" t="s">
        <v>90</v>
      </c>
      <c r="B168" s="4"/>
      <c r="C168" s="4"/>
      <c r="D168" s="5"/>
      <c r="E168" s="34"/>
    </row>
    <row r="169" spans="1:5" s="14" customFormat="1" ht="6" customHeight="1">
      <c r="A169" s="33"/>
      <c r="B169" s="4"/>
      <c r="C169" s="4"/>
      <c r="D169" s="5"/>
      <c r="E169" s="34"/>
    </row>
    <row r="170" spans="1:5" s="14" customFormat="1" ht="13.95" customHeight="1">
      <c r="A170" s="40" t="s">
        <v>91</v>
      </c>
      <c r="B170" s="7"/>
      <c r="C170" s="7"/>
      <c r="D170" s="7"/>
      <c r="E170" s="31" t="s">
        <v>6</v>
      </c>
    </row>
    <row r="171" spans="1:5" s="14" customFormat="1" ht="6" customHeight="1">
      <c r="A171" s="33"/>
      <c r="B171" s="4"/>
      <c r="C171" s="4"/>
      <c r="D171" s="5"/>
      <c r="E171" s="34"/>
    </row>
    <row r="172" spans="1:5" s="14" customFormat="1" ht="13.95" customHeight="1">
      <c r="A172" s="40" t="s">
        <v>92</v>
      </c>
      <c r="B172" s="7"/>
      <c r="C172" s="7"/>
      <c r="D172" s="7"/>
      <c r="E172" s="31"/>
    </row>
    <row r="173" spans="1:5" s="14" customFormat="1" ht="6" customHeight="1">
      <c r="A173" s="33"/>
      <c r="B173" s="4"/>
      <c r="C173" s="4"/>
      <c r="D173" s="5"/>
      <c r="E173" s="34"/>
    </row>
    <row r="174" spans="1:5" s="14" customFormat="1">
      <c r="A174" s="47" t="s">
        <v>93</v>
      </c>
      <c r="B174" s="2">
        <v>1</v>
      </c>
      <c r="C174" s="2" t="s">
        <v>5</v>
      </c>
      <c r="D174" s="6"/>
      <c r="E174" s="41">
        <f t="shared" ref="E174" si="30">B174*D174</f>
        <v>0</v>
      </c>
    </row>
    <row r="175" spans="1:5" s="14" customFormat="1" ht="6" customHeight="1">
      <c r="A175" s="33"/>
      <c r="B175" s="4"/>
      <c r="C175" s="4"/>
      <c r="D175" s="5"/>
      <c r="E175" s="34"/>
    </row>
    <row r="176" spans="1:5" s="14" customFormat="1">
      <c r="A176" s="40" t="s">
        <v>114</v>
      </c>
      <c r="B176" s="2"/>
      <c r="C176" s="2"/>
      <c r="D176" s="6"/>
      <c r="E176" s="41"/>
    </row>
    <row r="177" spans="1:5" s="14" customFormat="1">
      <c r="A177" s="47" t="s">
        <v>119</v>
      </c>
      <c r="B177" s="2">
        <v>1</v>
      </c>
      <c r="C177" s="2" t="s">
        <v>5</v>
      </c>
      <c r="D177" s="6"/>
      <c r="E177" s="41">
        <f t="shared" ref="E177" si="31">B177*D177</f>
        <v>0</v>
      </c>
    </row>
    <row r="178" spans="1:5" s="14" customFormat="1" ht="6" customHeight="1">
      <c r="A178" s="47"/>
      <c r="B178" s="2"/>
      <c r="C178" s="2"/>
      <c r="D178" s="6"/>
      <c r="E178" s="41"/>
    </row>
    <row r="179" spans="1:5" s="14" customFormat="1">
      <c r="A179" s="60" t="s">
        <v>121</v>
      </c>
      <c r="B179" s="2"/>
      <c r="C179" s="2"/>
      <c r="D179" s="6"/>
      <c r="E179" s="41" t="s">
        <v>6</v>
      </c>
    </row>
    <row r="180" spans="1:5" s="14" customFormat="1" ht="6" customHeight="1">
      <c r="A180" s="33"/>
      <c r="B180" s="4"/>
      <c r="C180" s="4"/>
      <c r="D180" s="5"/>
      <c r="E180" s="34"/>
    </row>
    <row r="181" spans="1:5" s="14" customFormat="1" ht="13.95" customHeight="1">
      <c r="A181" s="40" t="s">
        <v>120</v>
      </c>
      <c r="B181" s="7"/>
      <c r="C181" s="7"/>
      <c r="D181" s="7"/>
      <c r="E181" s="31" t="s">
        <v>6</v>
      </c>
    </row>
    <row r="182" spans="1:5" s="14" customFormat="1" ht="6" customHeight="1">
      <c r="A182" s="33"/>
      <c r="B182" s="4"/>
      <c r="C182" s="4"/>
      <c r="D182" s="5"/>
      <c r="E182" s="34"/>
    </row>
    <row r="183" spans="1:5" s="14" customFormat="1" ht="14.1" customHeight="1">
      <c r="A183" s="36" t="s">
        <v>95</v>
      </c>
      <c r="B183" s="25"/>
      <c r="C183" s="25"/>
      <c r="D183" s="26"/>
      <c r="E183" s="37">
        <f>SUM(E168:E182)</f>
        <v>0</v>
      </c>
    </row>
    <row r="184" spans="1:5" ht="14.1" customHeight="1">
      <c r="A184" s="45"/>
      <c r="B184" s="12"/>
      <c r="C184" s="12"/>
      <c r="D184" s="13"/>
      <c r="E184" s="46"/>
    </row>
    <row r="185" spans="1:5" s="14" customFormat="1" ht="14.1" customHeight="1">
      <c r="A185" s="32" t="s">
        <v>96</v>
      </c>
      <c r="B185" s="4"/>
      <c r="C185" s="4"/>
      <c r="D185" s="5"/>
      <c r="E185" s="34"/>
    </row>
    <row r="186" spans="1:5" s="14" customFormat="1" ht="6" customHeight="1">
      <c r="A186" s="33"/>
      <c r="B186" s="4"/>
      <c r="C186" s="4"/>
      <c r="D186" s="5"/>
      <c r="E186" s="34"/>
    </row>
    <row r="187" spans="1:5" s="14" customFormat="1">
      <c r="A187" s="35" t="s">
        <v>97</v>
      </c>
      <c r="B187" s="2">
        <v>3</v>
      </c>
      <c r="C187" s="2" t="s">
        <v>51</v>
      </c>
      <c r="D187" s="15"/>
      <c r="E187" s="41">
        <f t="shared" ref="E187" si="32">B187*D187</f>
        <v>0</v>
      </c>
    </row>
    <row r="188" spans="1:5" s="14" customFormat="1">
      <c r="A188" s="35" t="s">
        <v>98</v>
      </c>
      <c r="B188" s="2">
        <v>1</v>
      </c>
      <c r="C188" s="2" t="s">
        <v>5</v>
      </c>
      <c r="D188" s="15"/>
      <c r="E188" s="41">
        <f t="shared" ref="E188:E189" si="33">B188*D188</f>
        <v>0</v>
      </c>
    </row>
    <row r="189" spans="1:5" s="14" customFormat="1">
      <c r="A189" s="35" t="s">
        <v>100</v>
      </c>
      <c r="B189" s="2">
        <v>1</v>
      </c>
      <c r="C189" s="2" t="s">
        <v>5</v>
      </c>
      <c r="D189" s="15"/>
      <c r="E189" s="41">
        <f t="shared" si="33"/>
        <v>0</v>
      </c>
    </row>
    <row r="190" spans="1:5" s="14" customFormat="1">
      <c r="A190" s="35" t="s">
        <v>99</v>
      </c>
      <c r="B190" s="2">
        <v>1</v>
      </c>
      <c r="C190" s="2" t="s">
        <v>5</v>
      </c>
      <c r="D190" s="15"/>
      <c r="E190" s="41">
        <f t="shared" ref="E190" si="34">B190*D190</f>
        <v>0</v>
      </c>
    </row>
    <row r="191" spans="1:5" s="14" customFormat="1" ht="6" customHeight="1">
      <c r="A191" s="33"/>
      <c r="B191" s="4"/>
      <c r="C191" s="4"/>
      <c r="D191" s="5"/>
      <c r="E191" s="34"/>
    </row>
    <row r="192" spans="1:5" s="14" customFormat="1" ht="14.1" customHeight="1">
      <c r="A192" s="36" t="s">
        <v>94</v>
      </c>
      <c r="B192" s="25"/>
      <c r="C192" s="25"/>
      <c r="D192" s="26"/>
      <c r="E192" s="37">
        <f>SUM(E185:E191)</f>
        <v>0</v>
      </c>
    </row>
    <row r="193" spans="1:5" ht="14.1" customHeight="1">
      <c r="A193" s="45"/>
      <c r="B193" s="12"/>
      <c r="C193" s="12"/>
      <c r="D193" s="13"/>
      <c r="E193" s="46"/>
    </row>
    <row r="194" spans="1:5" s="14" customFormat="1" ht="14.1" customHeight="1">
      <c r="A194" s="32" t="s">
        <v>101</v>
      </c>
      <c r="B194" s="4"/>
      <c r="C194" s="4"/>
      <c r="D194" s="5"/>
      <c r="E194" s="34"/>
    </row>
    <row r="195" spans="1:5" s="14" customFormat="1" ht="6" customHeight="1">
      <c r="A195" s="33"/>
      <c r="B195" s="4"/>
      <c r="C195" s="4"/>
      <c r="D195" s="5"/>
      <c r="E195" s="34"/>
    </row>
    <row r="196" spans="1:5" s="14" customFormat="1">
      <c r="A196" s="35" t="s">
        <v>103</v>
      </c>
      <c r="B196" s="4">
        <v>1</v>
      </c>
      <c r="C196" s="4" t="s">
        <v>5</v>
      </c>
      <c r="D196" s="5"/>
      <c r="E196" s="31" t="s">
        <v>6</v>
      </c>
    </row>
    <row r="197" spans="1:5" s="14" customFormat="1">
      <c r="A197" s="35" t="s">
        <v>104</v>
      </c>
      <c r="B197" s="4">
        <v>1</v>
      </c>
      <c r="C197" s="4" t="s">
        <v>5</v>
      </c>
      <c r="D197" s="5"/>
      <c r="E197" s="31" t="s">
        <v>6</v>
      </c>
    </row>
    <row r="198" spans="1:5" s="14" customFormat="1">
      <c r="A198" s="35" t="s">
        <v>105</v>
      </c>
      <c r="B198" s="4">
        <v>1</v>
      </c>
      <c r="C198" s="4" t="s">
        <v>5</v>
      </c>
      <c r="D198" s="5"/>
      <c r="E198" s="31" t="s">
        <v>6</v>
      </c>
    </row>
    <row r="199" spans="1:5" s="14" customFormat="1">
      <c r="A199" s="35" t="s">
        <v>106</v>
      </c>
      <c r="B199" s="4">
        <v>1</v>
      </c>
      <c r="C199" s="4" t="s">
        <v>5</v>
      </c>
      <c r="D199" s="5"/>
      <c r="E199" s="31" t="s">
        <v>6</v>
      </c>
    </row>
    <row r="200" spans="1:5" s="14" customFormat="1" ht="6" customHeight="1">
      <c r="A200" s="33"/>
      <c r="B200" s="4"/>
      <c r="C200" s="4"/>
      <c r="D200" s="5"/>
      <c r="E200" s="34"/>
    </row>
    <row r="201" spans="1:5" s="14" customFormat="1" ht="14.1" customHeight="1">
      <c r="A201" s="36" t="s">
        <v>102</v>
      </c>
      <c r="B201" s="25"/>
      <c r="C201" s="25"/>
      <c r="D201" s="26"/>
      <c r="E201" s="37">
        <f>SUM(E195:E200)</f>
        <v>0</v>
      </c>
    </row>
    <row r="202" spans="1:5" s="14" customFormat="1" ht="6" customHeight="1" thickBot="1">
      <c r="A202" s="33"/>
      <c r="B202" s="17"/>
      <c r="C202" s="17"/>
      <c r="D202" s="18"/>
      <c r="E202" s="48"/>
    </row>
    <row r="203" spans="1:5" s="16" customFormat="1" ht="14.1" customHeight="1" thickBot="1">
      <c r="A203" s="38" t="s">
        <v>17</v>
      </c>
      <c r="B203" s="24"/>
      <c r="C203" s="24"/>
      <c r="D203" s="24"/>
      <c r="E203" s="49">
        <f>SUM(E201,E192,E183,E166,E79,E73)</f>
        <v>0</v>
      </c>
    </row>
    <row r="204" spans="1:5" ht="6" customHeight="1" thickBot="1">
      <c r="A204" s="50"/>
      <c r="B204" s="19"/>
      <c r="C204" s="19"/>
      <c r="D204" s="20"/>
      <c r="E204" s="51"/>
    </row>
    <row r="205" spans="1:5">
      <c r="A205" s="52"/>
      <c r="B205" s="21"/>
      <c r="C205" s="21"/>
      <c r="D205" s="21"/>
      <c r="E205" s="53"/>
    </row>
    <row r="206" spans="1:5">
      <c r="A206" s="54" t="s">
        <v>4</v>
      </c>
      <c r="B206" s="22"/>
      <c r="C206" s="22"/>
      <c r="D206" s="22"/>
      <c r="E206" s="55">
        <f>E203+E63</f>
        <v>0</v>
      </c>
    </row>
    <row r="207" spans="1:5">
      <c r="A207" s="54" t="s">
        <v>109</v>
      </c>
      <c r="B207" s="22"/>
      <c r="C207" s="22"/>
      <c r="D207" s="22"/>
      <c r="E207" s="55">
        <f>E206*0.2</f>
        <v>0</v>
      </c>
    </row>
    <row r="208" spans="1:5">
      <c r="A208" s="54" t="s">
        <v>110</v>
      </c>
      <c r="B208" s="23"/>
      <c r="C208" s="23"/>
      <c r="D208" s="23"/>
      <c r="E208" s="56">
        <f>SUM(E206:E207)</f>
        <v>0</v>
      </c>
    </row>
    <row r="209" spans="1:5" ht="15" thickBot="1">
      <c r="A209" s="57"/>
      <c r="B209" s="58"/>
      <c r="C209" s="58"/>
      <c r="D209" s="58"/>
      <c r="E209" s="59"/>
    </row>
    <row r="210" spans="1:5" ht="15" thickTop="1"/>
  </sheetData>
  <mergeCells count="2">
    <mergeCell ref="A9:E9"/>
    <mergeCell ref="A1:E8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5" orientation="portrait" r:id="rId1"/>
  <headerFooter>
    <oddFooter>&amp;L&amp;9Décomposition du Prix Global et Forfaitaire (DPGF)
18/04/2025&amp;C&amp;8
&amp;R&amp;9 69BA-106306 POSTE DE LIVRAISON ENEDIS (PL1)
&amp;P / &amp;N</oddFooter>
  </headerFooter>
  <rowBreaks count="4" manualBreakCount="4">
    <brk id="63" max="4" man="1"/>
    <brk id="97" max="4" man="1"/>
    <brk id="138" max="4" man="1"/>
    <brk id="166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ANR</dc:creator>
  <cp:lastModifiedBy>Alexis AMARGUIN</cp:lastModifiedBy>
  <cp:lastPrinted>2025-04-18T11:46:33Z</cp:lastPrinted>
  <dcterms:created xsi:type="dcterms:W3CDTF">2012-01-27T17:17:58Z</dcterms:created>
  <dcterms:modified xsi:type="dcterms:W3CDTF">2025-04-18T11:46:55Z</dcterms:modified>
</cp:coreProperties>
</file>